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</sheets>
  <definedNames>
    <definedName name="_edn1" localSheetId="0">'Лист1'!#REF!</definedName>
    <definedName name="_ednref1" localSheetId="0">'Лист1'!$B$70</definedName>
  </definedNames>
  <calcPr fullCalcOnLoad="1"/>
</workbook>
</file>

<file path=xl/sharedStrings.xml><?xml version="1.0" encoding="utf-8"?>
<sst xmlns="http://schemas.openxmlformats.org/spreadsheetml/2006/main" count="427" uniqueCount="208">
  <si>
    <t>ИТОГО РАСХОДОВ</t>
  </si>
  <si>
    <t>Наименование статей</t>
  </si>
  <si>
    <t>Код
целевой 
статьи</t>
  </si>
  <si>
    <t>0103</t>
  </si>
  <si>
    <t>0309</t>
  </si>
  <si>
    <t>0707</t>
  </si>
  <si>
    <t>1004</t>
  </si>
  <si>
    <t>0801</t>
  </si>
  <si>
    <t>0102</t>
  </si>
  <si>
    <t>0104</t>
  </si>
  <si>
    <t>ОБЩЕГОСУДАРСТВЕННЫЕ ВОПРОСЫ</t>
  </si>
  <si>
    <t>Глава муниципального образования</t>
  </si>
  <si>
    <t>002 01 00</t>
  </si>
  <si>
    <t>1.1.1.1</t>
  </si>
  <si>
    <t>002 04 00</t>
  </si>
  <si>
    <t>Глава местной администрации (исполнительно-распорядительного органа муниципального образования)</t>
  </si>
  <si>
    <t>002 05 00</t>
  </si>
  <si>
    <t>Резервные фонды</t>
  </si>
  <si>
    <t xml:space="preserve">Резервный фонд местной администрации </t>
  </si>
  <si>
    <t>070 01 00</t>
  </si>
  <si>
    <t>Другие общегосударственные вопросы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</si>
  <si>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</si>
  <si>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092 01 00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</si>
  <si>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</si>
  <si>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</si>
  <si>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</si>
  <si>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0503</t>
  </si>
  <si>
    <t>600 01 01</t>
  </si>
  <si>
    <t>600 02 03</t>
  </si>
  <si>
    <t>600 03 02</t>
  </si>
  <si>
    <t>ОБРАЗОВАНИЕ</t>
  </si>
  <si>
    <t>Молодежная политика и оздоровление детей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</si>
  <si>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</si>
  <si>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</si>
  <si>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Организация местных и участие в организации и проведении городских  праздничных и иных зрелищных мероприятий</t>
  </si>
  <si>
    <t>Культура</t>
  </si>
  <si>
    <t>Периодическая печать и издательства</t>
  </si>
  <si>
    <t>СОЦИАЛЬНАЯ ПОЛИТИКА</t>
  </si>
  <si>
    <t>Охрана семьи и детства</t>
  </si>
  <si>
    <t>Номер</t>
  </si>
  <si>
    <t>002 03 02</t>
  </si>
  <si>
    <t>Содержание и обеспечение деятельности местной администрации по решению вопросов местного значения</t>
  </si>
  <si>
    <t>002 06 01</t>
  </si>
  <si>
    <t>Аппарат представительного органа  муниципального образования</t>
  </si>
  <si>
    <t>219 02 00</t>
  </si>
  <si>
    <t>Проведение подготовки и обучения неработающего населения способам защиты и действиям в чрезвычайных ситуациях</t>
  </si>
  <si>
    <t>219 03 00</t>
  </si>
  <si>
    <t>600 04 01</t>
  </si>
  <si>
    <t>Функционирование высшего должностного лица субъекта Российской Федерации и муниципального образования</t>
  </si>
  <si>
    <t>Обеспечение своевременного оповещения и информирования населения об угрозе возникновения или о возникновении чрезвычайной ситуации</t>
  </si>
  <si>
    <t>Установка, содержание и ремонт ограждений газонов</t>
  </si>
  <si>
    <t>600 01 03</t>
  </si>
  <si>
    <t xml:space="preserve">600 01 03 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</si>
  <si>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</si>
  <si>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1.1.1</t>
  </si>
  <si>
    <t>1.1.2</t>
  </si>
  <si>
    <t>2.1.1</t>
  </si>
  <si>
    <t>2.1.1.1</t>
  </si>
  <si>
    <t>1.1.2.1</t>
  </si>
  <si>
    <t>1.1.2.2</t>
  </si>
  <si>
    <t>2.1.1.2</t>
  </si>
  <si>
    <t>2.1.1.3</t>
  </si>
  <si>
    <t>2.1.2</t>
  </si>
  <si>
    <t>2.1.2.1</t>
  </si>
  <si>
    <t>2.1.3</t>
  </si>
  <si>
    <t>2.1.3.1</t>
  </si>
  <si>
    <t>2.1.3.2</t>
  </si>
  <si>
    <t>2.2.1</t>
  </si>
  <si>
    <t>2.2.1.1</t>
  </si>
  <si>
    <t>2.2.1.2</t>
  </si>
  <si>
    <t>2.3.1</t>
  </si>
  <si>
    <t>2.3.1.1</t>
  </si>
  <si>
    <t>2.4.1</t>
  </si>
  <si>
    <t>2.4.1.1</t>
  </si>
  <si>
    <t>2.4.1.2</t>
  </si>
  <si>
    <t>2.5.1</t>
  </si>
  <si>
    <t>2.5.1.1</t>
  </si>
  <si>
    <t>2.6.1</t>
  </si>
  <si>
    <t>2.6.1.1</t>
  </si>
  <si>
    <t>0709</t>
  </si>
  <si>
    <t>Периодические издания, учрежденные представительными органами местного самоуправления</t>
  </si>
  <si>
    <t>457 01 00</t>
  </si>
  <si>
    <t>Другие вопросы в области образования</t>
  </si>
  <si>
    <t>0113</t>
  </si>
  <si>
    <t>СРЕДСТВА  МАССОВОЙ ИНФОРМАЦИИ</t>
  </si>
  <si>
    <t>1202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</si>
  <si>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</si>
  <si>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</si>
  <si>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</si>
  <si>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депутатам, муниципального совета, осуществляющим свои полномочия на непостоянной основе, расходов в связи с осуществлением ими своих мандатов</t>
  </si>
  <si>
    <t>Текущий ремонт придомовых территорий и дворовых территорий , включая проезды и въезды, пешеходные дорожки</t>
  </si>
  <si>
    <t>Создание зон отдыха, в том числе обустройство, содержание и уборка территорий детских площадок</t>
  </si>
  <si>
    <t>795 02 00</t>
  </si>
  <si>
    <t>795 01 00</t>
  </si>
  <si>
    <t>2.7.1</t>
  </si>
  <si>
    <t>2.7.1.1</t>
  </si>
  <si>
    <t>600 01 02</t>
  </si>
  <si>
    <t xml:space="preserve">600 01 02 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</si>
  <si>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</si>
  <si>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</si>
  <si>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</si>
  <si>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505 01 00</t>
  </si>
  <si>
    <t xml:space="preserve">1003 </t>
  </si>
  <si>
    <t>НАЦИОНАЛЬНАЯ ЭКОНОМИКА</t>
  </si>
  <si>
    <t>Дорожное хозяйство</t>
  </si>
  <si>
    <t>0409</t>
  </si>
  <si>
    <t>315 01 00</t>
  </si>
  <si>
    <t>2.4.1.3</t>
  </si>
  <si>
    <t>2.4.1.5</t>
  </si>
  <si>
    <t>2.4.1.6</t>
  </si>
  <si>
    <t>2.4.1.8</t>
  </si>
  <si>
    <t>2.4.1.9</t>
  </si>
  <si>
    <t>2.4.1.10</t>
  </si>
  <si>
    <t>2.5.2</t>
  </si>
  <si>
    <t>2.5.2.1</t>
  </si>
  <si>
    <t>2.7</t>
  </si>
  <si>
    <t>2.7.2</t>
  </si>
  <si>
    <t>2.7.2.1</t>
  </si>
  <si>
    <t>2.7.2.2</t>
  </si>
  <si>
    <t>2.7.2.3</t>
  </si>
  <si>
    <t>2.7.2.3.1</t>
  </si>
  <si>
    <t>2.8.1</t>
  </si>
  <si>
    <t>2.8.1.1</t>
  </si>
  <si>
    <t>0111</t>
  </si>
  <si>
    <t>Текущий ремонт  и содержание автомобильных дорог, расположенных в пределах границ муницпального образования</t>
  </si>
  <si>
    <t>092 05 00</t>
  </si>
  <si>
    <t>440 01 00</t>
  </si>
  <si>
    <t>Организация дополнительных парковочных мест на дворовых территориях</t>
  </si>
  <si>
    <t>Ликвидация несанкционированных свалок бытовых отходов, мусора</t>
  </si>
  <si>
    <t xml:space="preserve">600 02 03 </t>
  </si>
  <si>
    <t>600 02 04</t>
  </si>
  <si>
    <t>2.3.2</t>
  </si>
  <si>
    <t>Общеэкономические вопросы</t>
  </si>
  <si>
    <t>0401</t>
  </si>
  <si>
    <t>Временное трудоустройство несовершеннолетних в возрасте от 14 до 18 лет в свободное от учебы время</t>
  </si>
  <si>
    <t>510 02 00</t>
  </si>
  <si>
    <t>Организация работ по компенсационному озеленению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</si>
  <si>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</si>
  <si>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600 03 04</t>
  </si>
  <si>
    <t>Муницципальная целевая программа по профилактике дорожно-транспортного травматизма на  территории муниипального образования</t>
  </si>
  <si>
    <t>2.4.1.11</t>
  </si>
  <si>
    <t>2.4.1.12</t>
  </si>
  <si>
    <t>Муницципальная целевая программа по профилактике правонарушений в Санкт-Петербурге</t>
  </si>
  <si>
    <t>2.5.2.2</t>
  </si>
  <si>
    <t>795 05 00</t>
  </si>
  <si>
    <t>Муницципальная целевая программа по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</si>
  <si>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Уборка территорий, водных акваторий, тупиков и проездов</t>
  </si>
  <si>
    <t>2.5.2.3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</si>
  <si>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</si>
  <si>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</si>
  <si>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</si>
  <si>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428 01 00</t>
  </si>
  <si>
    <t xml:space="preserve">КУЛЬТУРА, КИНЕМАТОГРАФИЯ </t>
  </si>
  <si>
    <t>Обустройство, содержание и уборка спортивных площадок</t>
  </si>
  <si>
    <t>600 04 02</t>
  </si>
  <si>
    <t>0107</t>
  </si>
  <si>
    <t>020 01 01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</si>
  <si>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</si>
  <si>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</si>
  <si>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2.4.1.4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</si>
  <si>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</si>
  <si>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600 01 04</t>
  </si>
  <si>
    <t xml:space="preserve">600 01 04 </t>
  </si>
  <si>
    <t>2.4.1.7</t>
  </si>
  <si>
    <t>Озеленение территорий зеленых насаждений внутриквартального озеленения</t>
  </si>
  <si>
    <t>600 03 01</t>
  </si>
  <si>
    <t>511 80 03</t>
  </si>
  <si>
    <t>002 80 02</t>
  </si>
  <si>
    <t>002 80 01</t>
  </si>
  <si>
    <t>Расходы на исполнение государственных полномочий по определению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</si>
  <si>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440 01 01</t>
  </si>
  <si>
    <t>Организация и проведение досуговых мероприятий для жителей муниципального образования</t>
  </si>
  <si>
    <t>2.6.1.2</t>
  </si>
  <si>
    <t>Расходы на исполнение государственных полномочий по организации и осуществлению деятельности по опеке и попечительству</t>
  </si>
  <si>
    <t>511 80 04</t>
  </si>
  <si>
    <t>Расходы на исполнение государственных полномочий по выплате  денежных средств на вознаграждение приемному родителю</t>
  </si>
  <si>
    <t>Расходы на исполнение государственных полномочий по выплате денежных средств на содержание детей, находящихся под опекой или попечительством и детей, переданных на воспитание в приемные семьи</t>
  </si>
  <si>
    <t>2.2</t>
  </si>
  <si>
    <t>2.1.1.4</t>
  </si>
  <si>
    <t>2.4</t>
  </si>
  <si>
    <t xml:space="preserve">           РАСПРЕДЕЛЕНИЕ БЮДЖЕТНЫХ АССИГНОВАНИЙ                            
МЕСТНОГО БЮДЖЕТА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2014 ГОД                                                                                                                                                                                                                                     </t>
  </si>
  <si>
    <t>Код
раздела
/ под-
раздела</t>
  </si>
  <si>
    <t>01</t>
  </si>
  <si>
    <t>1.</t>
  </si>
  <si>
    <t>02</t>
  </si>
  <si>
    <t>03</t>
  </si>
  <si>
    <t>Код 
вида 
расходов (группа)</t>
  </si>
  <si>
    <t>Сумма
(тыс.руб)</t>
  </si>
  <si>
    <t>100</t>
  </si>
  <si>
    <t>Расходы на выплаты персоналу в 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</si>
  <si>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300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</si>
  <si>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</si>
  <si>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</si>
  <si>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>200</t>
  </si>
  <si>
    <t>07</t>
  </si>
  <si>
    <t>04</t>
  </si>
  <si>
    <t>Иные бюджетные ассигнования</t>
  </si>
  <si>
    <t>800</t>
  </si>
  <si>
    <t>11</t>
  </si>
  <si>
    <t>13</t>
  </si>
  <si>
    <t>600</t>
  </si>
  <si>
    <t>Предоставлениесубсидии бюджетным, автономным учреждениям и иным некоммерческим организациям</t>
  </si>
  <si>
    <t>09</t>
  </si>
  <si>
    <t>05</t>
  </si>
  <si>
    <t>08</t>
  </si>
  <si>
    <t>10</t>
  </si>
  <si>
    <t>12</t>
  </si>
  <si>
    <r>
      <t xml:space="preserve">                                                                                                                                                 Приложение №4
к Решению Муниципального Совета МО Горелово                                                                                                                       от "19</t>
    </r>
    <r>
      <rPr>
        <sz val="10"/>
        <rFont val="Times New Roman Cyr"/>
        <family val="0"/>
      </rPr>
      <t xml:space="preserve">"ноября </t>
    </r>
    <r>
      <rPr>
        <u val="single"/>
        <sz val="10"/>
        <rFont val="Times New Roman Cyr"/>
        <family val="0"/>
      </rPr>
      <t xml:space="preserve"> </t>
    </r>
    <r>
      <rPr>
        <sz val="10"/>
        <rFont val="Times New Roman Cyr"/>
        <family val="0"/>
      </rPr>
      <t>2013 г.</t>
    </r>
    <r>
      <rPr>
        <sz val="10"/>
        <rFont val="Times New Roman Cyr"/>
        <family val="1"/>
      </rPr>
      <t xml:space="preserve">№ 48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</si>
</sst>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5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left" vertical="top"/>
    </xf>
    <xf numFmtId="49" fontId="14" fillId="0" borderId="11" xfId="0" applyNumberFormat="1" applyFont="1" applyBorder="1" applyAlignment="1">
      <alignment horizontal="left" vertical="top"/>
    </xf>
    <xf numFmtId="49" fontId="11" fillId="0" borderId="11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left" vertical="top"/>
    </xf>
    <xf numFmtId="49" fontId="11" fillId="0" borderId="12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left" vertical="top"/>
    </xf>
    <xf numFmtId="14" fontId="14" fillId="0" borderId="10" xfId="0" applyNumberFormat="1" applyFont="1" applyBorder="1" applyAlignment="1">
      <alignment horizontal="left" vertical="top"/>
    </xf>
    <xf numFmtId="49" fontId="15" fillId="0" borderId="10" xfId="0" applyNumberFormat="1" applyFont="1" applyBorder="1" applyAlignment="1">
      <alignment horizontal="left" vertical="top"/>
    </xf>
    <xf numFmtId="0" fontId="17" fillId="0" borderId="0" xfId="0" applyFont="1" applyAlignment="1">
      <alignment/>
    </xf>
    <xf numFmtId="0" fontId="6" fillId="0" borderId="12" xfId="0" applyFont="1" applyBorder="1" applyAlignment="1">
      <alignment/>
    </xf>
    <xf numFmtId="49" fontId="5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 applyProtection="1">
      <alignment wrapText="1"/>
      <protection locked="0"/>
    </xf>
    <xf numFmtId="49" fontId="6" fillId="0" borderId="12" xfId="0" applyNumberFormat="1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 wrapText="1"/>
    </xf>
    <xf numFmtId="164" fontId="6" fillId="0" borderId="12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/>
    </xf>
    <xf numFmtId="0" fontId="13" fillId="0" borderId="0" xfId="0" applyFont="1" applyAlignment="1">
      <alignment wrapText="1"/>
    </xf>
    <xf numFmtId="49" fontId="13" fillId="0" borderId="12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/>
    </xf>
    <xf numFmtId="164" fontId="13" fillId="0" borderId="12" xfId="0" applyNumberFormat="1" applyFont="1" applyBorder="1" applyAlignment="1">
      <alignment horizontal="right"/>
    </xf>
    <xf numFmtId="0" fontId="15" fillId="0" borderId="10" xfId="0" applyFont="1" applyBorder="1" applyAlignment="1" applyProtection="1">
      <alignment horizontal="left" vertical="top" wrapText="1"/>
      <protection locked="0"/>
    </xf>
    <xf numFmtId="49" fontId="15" fillId="0" borderId="11" xfId="0" applyNumberFormat="1" applyFont="1" applyBorder="1" applyAlignment="1">
      <alignment horizontal="center" vertical="top"/>
    </xf>
    <xf numFmtId="49" fontId="15" fillId="0" borderId="10" xfId="0" applyNumberFormat="1" applyFont="1" applyBorder="1" applyAlignment="1">
      <alignment horizontal="center" vertical="top"/>
    </xf>
    <xf numFmtId="164" fontId="15" fillId="0" borderId="10" xfId="0" applyNumberFormat="1" applyFont="1" applyBorder="1" applyAlignment="1">
      <alignment horizontal="right" vertical="top"/>
    </xf>
    <xf numFmtId="0" fontId="14" fillId="0" borderId="10" xfId="0" applyFont="1" applyBorder="1" applyAlignment="1">
      <alignment vertical="top" wrapText="1"/>
    </xf>
    <xf numFmtId="49" fontId="14" fillId="0" borderId="11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64" fontId="14" fillId="0" borderId="11" xfId="0" applyNumberFormat="1" applyFont="1" applyBorder="1" applyAlignment="1">
      <alignment horizontal="right"/>
    </xf>
    <xf numFmtId="49" fontId="13" fillId="0" borderId="11" xfId="0" applyNumberFormat="1" applyFont="1" applyBorder="1" applyAlignment="1">
      <alignment horizontal="left" vertical="top"/>
    </xf>
    <xf numFmtId="0" fontId="13" fillId="0" borderId="10" xfId="0" applyFont="1" applyBorder="1" applyAlignment="1">
      <alignment wrapText="1"/>
    </xf>
    <xf numFmtId="49" fontId="13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right"/>
    </xf>
    <xf numFmtId="0" fontId="15" fillId="0" borderId="11" xfId="0" applyFont="1" applyBorder="1" applyAlignment="1">
      <alignment horizontal="left" vertical="top"/>
    </xf>
    <xf numFmtId="0" fontId="15" fillId="0" borderId="0" xfId="0" applyFont="1" applyAlignment="1">
      <alignment vertical="top" wrapText="1"/>
    </xf>
    <xf numFmtId="49" fontId="15" fillId="0" borderId="11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164" fontId="15" fillId="0" borderId="11" xfId="0" applyNumberFormat="1" applyFont="1" applyBorder="1" applyAlignment="1">
      <alignment horizontal="right"/>
    </xf>
    <xf numFmtId="0" fontId="15" fillId="0" borderId="10" xfId="0" applyFont="1" applyBorder="1" applyAlignment="1">
      <alignment horizontal="left" vertical="top" wrapText="1"/>
    </xf>
    <xf numFmtId="164" fontId="14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wrapText="1"/>
    </xf>
    <xf numFmtId="49" fontId="15" fillId="0" borderId="12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 horizontal="right"/>
    </xf>
    <xf numFmtId="0" fontId="14" fillId="0" borderId="11" xfId="0" applyFont="1" applyBorder="1" applyAlignment="1">
      <alignment vertical="top" wrapText="1"/>
    </xf>
    <xf numFmtId="49" fontId="15" fillId="0" borderId="11" xfId="0" applyNumberFormat="1" applyFont="1" applyBorder="1" applyAlignment="1">
      <alignment horizontal="left" vertical="top"/>
    </xf>
    <xf numFmtId="0" fontId="15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5" fillId="0" borderId="0" xfId="0" applyFont="1" applyAlignment="1">
      <alignment/>
    </xf>
    <xf numFmtId="1" fontId="15" fillId="0" borderId="11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/>
    </xf>
    <xf numFmtId="14" fontId="15" fillId="0" borderId="10" xfId="0" applyNumberFormat="1" applyFont="1" applyBorder="1" applyAlignment="1">
      <alignment horizontal="left" vertical="top"/>
    </xf>
    <xf numFmtId="0" fontId="15" fillId="0" borderId="12" xfId="0" applyFont="1" applyBorder="1" applyAlignment="1">
      <alignment vertical="top" wrapText="1"/>
    </xf>
    <xf numFmtId="49" fontId="13" fillId="0" borderId="11" xfId="0" applyNumberFormat="1" applyFont="1" applyBorder="1" applyAlignment="1">
      <alignment vertical="top"/>
    </xf>
    <xf numFmtId="0" fontId="15" fillId="0" borderId="0" xfId="0" applyFont="1" applyAlignment="1">
      <alignment wrapText="1"/>
    </xf>
    <xf numFmtId="0" fontId="15" fillId="0" borderId="10" xfId="0" applyFont="1" applyBorder="1" applyAlignment="1">
      <alignment vertical="top" wrapText="1"/>
    </xf>
    <xf numFmtId="164" fontId="12" fillId="0" borderId="10" xfId="0" applyNumberFormat="1" applyFont="1" applyBorder="1" applyAlignment="1">
      <alignment horizontal="right"/>
    </xf>
    <xf numFmtId="49" fontId="14" fillId="0" borderId="12" xfId="0" applyNumberFormat="1" applyFont="1" applyBorder="1" applyAlignment="1">
      <alignment horizontal="center"/>
    </xf>
    <xf numFmtId="0" fontId="15" fillId="0" borderId="13" xfId="0" applyFont="1" applyBorder="1" applyAlignment="1">
      <alignment vertical="top" wrapText="1"/>
    </xf>
    <xf numFmtId="0" fontId="15" fillId="0" borderId="13" xfId="0" applyFont="1" applyBorder="1" applyAlignment="1">
      <alignment wrapText="1"/>
    </xf>
    <xf numFmtId="164" fontId="14" fillId="0" borderId="14" xfId="0" applyNumberFormat="1" applyFont="1" applyBorder="1" applyAlignment="1">
      <alignment horizontal="right"/>
    </xf>
    <xf numFmtId="0" fontId="15" fillId="0" borderId="10" xfId="42" applyFont="1" applyBorder="1" applyAlignment="1" applyProtection="1">
      <alignment vertical="top" wrapText="1"/>
      <protection/>
    </xf>
    <xf numFmtId="0" fontId="14" fillId="0" borderId="12" xfId="0" applyFont="1" applyBorder="1" applyAlignment="1">
      <alignment horizontal="left" vertical="top"/>
    </xf>
    <xf numFmtId="164" fontId="14" fillId="0" borderId="12" xfId="0" applyNumberFormat="1" applyFont="1" applyBorder="1" applyAlignment="1">
      <alignment horizontal="right"/>
    </xf>
    <xf numFmtId="0" fontId="15" fillId="0" borderId="12" xfId="0" applyFont="1" applyBorder="1" applyAlignment="1">
      <alignment horizontal="left" vertical="top"/>
    </xf>
    <xf numFmtId="164" fontId="15" fillId="0" borderId="12" xfId="0" applyNumberFormat="1" applyFont="1" applyBorder="1" applyAlignment="1">
      <alignment horizontal="right"/>
    </xf>
    <xf numFmtId="49" fontId="15" fillId="0" borderId="12" xfId="0" applyNumberFormat="1" applyFont="1" applyBorder="1" applyAlignment="1">
      <alignment horizontal="left" vertical="top"/>
    </xf>
    <xf numFmtId="49" fontId="13" fillId="0" borderId="12" xfId="0" applyNumberFormat="1" applyFont="1" applyBorder="1" applyAlignment="1">
      <alignment horizontal="left" vertical="top"/>
    </xf>
    <xf numFmtId="49" fontId="13" fillId="0" borderId="11" xfId="0" applyNumberFormat="1" applyFont="1" applyBorder="1" applyAlignment="1">
      <alignment horizontal="center" wrapText="1"/>
    </xf>
    <xf numFmtId="49" fontId="14" fillId="0" borderId="12" xfId="0" applyNumberFormat="1" applyFont="1" applyBorder="1" applyAlignment="1">
      <alignment horizontal="left" vertical="top"/>
    </xf>
    <xf numFmtId="49" fontId="14" fillId="0" borderId="11" xfId="0" applyNumberFormat="1" applyFont="1" applyBorder="1" applyAlignment="1">
      <alignment horizontal="center" wrapText="1"/>
    </xf>
    <xf numFmtId="164" fontId="13" fillId="0" borderId="14" xfId="0" applyNumberFormat="1" applyFont="1" applyBorder="1" applyAlignment="1">
      <alignment horizontal="right"/>
    </xf>
    <xf numFmtId="0" fontId="15" fillId="0" borderId="11" xfId="0" applyFont="1" applyBorder="1" applyAlignment="1" applyProtection="1">
      <alignment horizontal="left" vertical="top" wrapText="1"/>
      <protection locked="0"/>
    </xf>
    <xf numFmtId="49" fontId="13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/>
    </xf>
    <xf numFmtId="49" fontId="13" fillId="0" borderId="14" xfId="0" applyNumberFormat="1" applyFont="1" applyBorder="1" applyAlignment="1">
      <alignment horizontal="right"/>
    </xf>
    <xf numFmtId="49" fontId="13" fillId="0" borderId="11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right"/>
    </xf>
    <xf numFmtId="49" fontId="15" fillId="0" borderId="10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left"/>
    </xf>
    <xf numFmtId="49" fontId="13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3"/>
  <sheetViews>
    <sheetView tabSelected="1" view="pageBreakPreview" zoomScaleNormal="75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8.125" style="0" customWidth="1"/>
    <col min="2" max="2" width="44.375" style="0" customWidth="1"/>
    <col min="3" max="3" width="7.125" style="0" customWidth="1"/>
    <col min="4" max="4" width="10.375" style="0" customWidth="1"/>
    <col min="5" max="5" width="9.25390625" style="0" customWidth="1"/>
    <col min="6" max="6" width="10.125" style="0" customWidth="1"/>
  </cols>
  <sheetData>
    <row r="1" spans="1:6" ht="54" customHeight="1">
      <c r="A1" s="118" t="s">
        <v>207</v>
      </c>
      <c r="B1" s="118"/>
      <c r="C1" s="118"/>
      <c r="D1" s="118"/>
      <c r="E1" s="118"/>
      <c r="F1" s="118"/>
    </row>
    <row r="2" spans="1:6" ht="72" customHeight="1">
      <c r="A2" s="119" t="s">
        <v>180</v>
      </c>
      <c r="B2" s="119"/>
      <c r="C2" s="119"/>
      <c r="D2" s="119"/>
      <c r="E2" s="119"/>
      <c r="F2" s="119"/>
    </row>
    <row r="3" spans="1:6" s="4" customFormat="1" ht="54" customHeight="1">
      <c r="A3" s="43" t="s">
        <v>39</v>
      </c>
      <c r="B3" s="44" t="s">
        <v>1</v>
      </c>
      <c r="C3" s="43" t="s">
        <v>181</v>
      </c>
      <c r="D3" s="43" t="s">
        <v>2</v>
      </c>
      <c r="E3" s="45" t="s">
        <v>186</v>
      </c>
      <c r="F3" s="43" t="s">
        <v>187</v>
      </c>
    </row>
    <row r="4" spans="1:6" s="6" customFormat="1" ht="13.5" customHeight="1">
      <c r="A4" s="10">
        <v>1</v>
      </c>
      <c r="B4" s="10">
        <v>2</v>
      </c>
      <c r="C4" s="11">
        <v>4</v>
      </c>
      <c r="D4" s="11">
        <v>5</v>
      </c>
      <c r="E4" s="10">
        <v>6</v>
      </c>
      <c r="F4" s="10">
        <v>7</v>
      </c>
    </row>
    <row r="5" spans="1:6" ht="17.25" customHeight="1">
      <c r="A5" s="37" t="s">
        <v>183</v>
      </c>
      <c r="B5" s="38" t="s">
        <v>10</v>
      </c>
      <c r="C5" s="111" t="s">
        <v>182</v>
      </c>
      <c r="D5" s="35"/>
      <c r="E5" s="36"/>
      <c r="F5" s="24">
        <f>F6+F9+F15+F28+F31+F25</f>
        <v>16065.599999999999</v>
      </c>
    </row>
    <row r="6" spans="1:6" ht="39.75" customHeight="1">
      <c r="A6" s="46" t="s">
        <v>54</v>
      </c>
      <c r="B6" s="47" t="s">
        <v>48</v>
      </c>
      <c r="C6" s="112" t="s">
        <v>184</v>
      </c>
      <c r="D6" s="48"/>
      <c r="E6" s="49"/>
      <c r="F6" s="50">
        <f>F7</f>
        <v>1044.3</v>
      </c>
    </row>
    <row r="7" spans="1:6" ht="12.75" customHeight="1">
      <c r="A7" s="28" t="s">
        <v>13</v>
      </c>
      <c r="B7" s="51" t="s">
        <v>11</v>
      </c>
      <c r="C7" s="52" t="s">
        <v>8</v>
      </c>
      <c r="D7" s="53" t="s">
        <v>12</v>
      </c>
      <c r="E7" s="53"/>
      <c r="F7" s="54">
        <f>F8</f>
        <v>1044.3</v>
      </c>
    </row>
    <row r="8" spans="1:6" ht="67.5" customHeight="1">
      <c r="A8" s="18"/>
      <c r="B8" s="55" t="s">
        <v>189</v>
      </c>
      <c r="C8" s="56" t="s">
        <v>8</v>
      </c>
      <c r="D8" s="57" t="s">
        <v>12</v>
      </c>
      <c r="E8" s="57" t="s">
        <v>188</v>
      </c>
      <c r="F8" s="58">
        <v>1044.3</v>
      </c>
    </row>
    <row r="9" spans="1:10" s="3" customFormat="1" ht="54.75" customHeight="1">
      <c r="A9" s="59" t="s">
        <v>55</v>
      </c>
      <c r="B9" s="60" t="s">
        <v>86</v>
      </c>
      <c r="C9" s="113" t="s">
        <v>185</v>
      </c>
      <c r="D9" s="62"/>
      <c r="E9" s="63"/>
      <c r="F9" s="64">
        <f>SUM(F12+F10)</f>
        <v>1206.1</v>
      </c>
      <c r="J9" s="34"/>
    </row>
    <row r="10" spans="1:6" s="3" customFormat="1" ht="54" customHeight="1">
      <c r="A10" s="65" t="s">
        <v>58</v>
      </c>
      <c r="B10" s="66" t="s">
        <v>89</v>
      </c>
      <c r="C10" s="67" t="s">
        <v>3</v>
      </c>
      <c r="D10" s="67" t="s">
        <v>40</v>
      </c>
      <c r="E10" s="68"/>
      <c r="F10" s="69">
        <f>F11</f>
        <v>103.5</v>
      </c>
    </row>
    <row r="11" spans="1:6" s="3" customFormat="1" ht="12.75" customHeight="1">
      <c r="A11" s="9"/>
      <c r="B11" s="55" t="s">
        <v>191</v>
      </c>
      <c r="C11" s="56" t="s">
        <v>3</v>
      </c>
      <c r="D11" s="56" t="s">
        <v>40</v>
      </c>
      <c r="E11" s="57" t="s">
        <v>190</v>
      </c>
      <c r="F11" s="58">
        <v>103.5</v>
      </c>
    </row>
    <row r="12" spans="1:6" s="3" customFormat="1" ht="27" customHeight="1">
      <c r="A12" s="65" t="s">
        <v>59</v>
      </c>
      <c r="B12" s="70" t="s">
        <v>43</v>
      </c>
      <c r="C12" s="67" t="s">
        <v>3</v>
      </c>
      <c r="D12" s="67" t="s">
        <v>14</v>
      </c>
      <c r="E12" s="68"/>
      <c r="F12" s="69">
        <f>F13+F14</f>
        <v>1102.6</v>
      </c>
    </row>
    <row r="13" spans="1:6" s="3" customFormat="1" ht="65.25" customHeight="1">
      <c r="A13" s="26"/>
      <c r="B13" s="55" t="s">
        <v>189</v>
      </c>
      <c r="C13" s="57" t="s">
        <v>3</v>
      </c>
      <c r="D13" s="57" t="s">
        <v>14</v>
      </c>
      <c r="E13" s="57" t="s">
        <v>188</v>
      </c>
      <c r="F13" s="71">
        <v>781.6</v>
      </c>
    </row>
    <row r="14" spans="1:6" s="3" customFormat="1" ht="27" customHeight="1">
      <c r="A14" s="18"/>
      <c r="B14" s="55" t="s">
        <v>192</v>
      </c>
      <c r="C14" s="56" t="s">
        <v>3</v>
      </c>
      <c r="D14" s="57" t="s">
        <v>14</v>
      </c>
      <c r="E14" s="57" t="s">
        <v>193</v>
      </c>
      <c r="F14" s="58">
        <v>321</v>
      </c>
    </row>
    <row r="15" spans="1:6" s="3" customFormat="1" ht="51" customHeight="1">
      <c r="A15" s="31" t="s">
        <v>56</v>
      </c>
      <c r="B15" s="60" t="s">
        <v>87</v>
      </c>
      <c r="C15" s="114" t="s">
        <v>195</v>
      </c>
      <c r="D15" s="63"/>
      <c r="E15" s="63"/>
      <c r="F15" s="73">
        <f>F16+F18+F23</f>
        <v>10622.199999999999</v>
      </c>
    </row>
    <row r="16" spans="1:6" s="3" customFormat="1" ht="42" customHeight="1">
      <c r="A16" s="33" t="s">
        <v>57</v>
      </c>
      <c r="B16" s="51" t="s">
        <v>15</v>
      </c>
      <c r="C16" s="68" t="s">
        <v>9</v>
      </c>
      <c r="D16" s="68" t="s">
        <v>16</v>
      </c>
      <c r="E16" s="68"/>
      <c r="F16" s="76">
        <f>F17</f>
        <v>1044.3</v>
      </c>
    </row>
    <row r="17" spans="1:6" s="3" customFormat="1" ht="69.75" customHeight="1">
      <c r="A17" s="19"/>
      <c r="B17" s="55" t="s">
        <v>189</v>
      </c>
      <c r="C17" s="57" t="s">
        <v>9</v>
      </c>
      <c r="D17" s="57" t="s">
        <v>16</v>
      </c>
      <c r="E17" s="57" t="s">
        <v>188</v>
      </c>
      <c r="F17" s="71">
        <v>1044.3</v>
      </c>
    </row>
    <row r="18" spans="1:6" s="3" customFormat="1" ht="40.5" customHeight="1">
      <c r="A18" s="33" t="s">
        <v>60</v>
      </c>
      <c r="B18" s="70" t="s">
        <v>41</v>
      </c>
      <c r="C18" s="68" t="s">
        <v>9</v>
      </c>
      <c r="D18" s="68" t="s">
        <v>42</v>
      </c>
      <c r="E18" s="68"/>
      <c r="F18" s="76">
        <f>F22+F20+F21</f>
        <v>9572.6</v>
      </c>
    </row>
    <row r="19" spans="1:6" s="3" customFormat="1" ht="24.75" customHeight="1">
      <c r="A19" s="10">
        <v>1</v>
      </c>
      <c r="B19" s="10">
        <v>2</v>
      </c>
      <c r="C19" s="11">
        <v>4</v>
      </c>
      <c r="D19" s="11">
        <v>5</v>
      </c>
      <c r="E19" s="10">
        <v>6</v>
      </c>
      <c r="F19" s="10">
        <v>7</v>
      </c>
    </row>
    <row r="20" spans="1:17" s="3" customFormat="1" ht="64.5" customHeight="1">
      <c r="A20" s="20"/>
      <c r="B20" s="55" t="s">
        <v>189</v>
      </c>
      <c r="C20" s="57" t="s">
        <v>9</v>
      </c>
      <c r="D20" s="57" t="s">
        <v>42</v>
      </c>
      <c r="E20" s="57" t="s">
        <v>188</v>
      </c>
      <c r="F20" s="58">
        <v>7569.4</v>
      </c>
      <c r="Q20" s="5"/>
    </row>
    <row r="21" spans="1:17" s="3" customFormat="1" ht="25.5" customHeight="1">
      <c r="A21" s="20"/>
      <c r="B21" s="55" t="s">
        <v>192</v>
      </c>
      <c r="C21" s="57" t="s">
        <v>9</v>
      </c>
      <c r="D21" s="57" t="s">
        <v>42</v>
      </c>
      <c r="E21" s="57" t="s">
        <v>193</v>
      </c>
      <c r="F21" s="58">
        <v>1963.2</v>
      </c>
      <c r="Q21" s="5"/>
    </row>
    <row r="22" spans="1:17" s="3" customFormat="1" ht="15" customHeight="1">
      <c r="A22" s="20"/>
      <c r="B22" s="77" t="s">
        <v>196</v>
      </c>
      <c r="C22" s="57" t="s">
        <v>9</v>
      </c>
      <c r="D22" s="57" t="s">
        <v>42</v>
      </c>
      <c r="E22" s="57" t="s">
        <v>197</v>
      </c>
      <c r="F22" s="58">
        <v>40</v>
      </c>
      <c r="Q22" s="5"/>
    </row>
    <row r="23" spans="1:17" s="3" customFormat="1" ht="80.25" customHeight="1">
      <c r="A23" s="78" t="s">
        <v>61</v>
      </c>
      <c r="B23" s="79" t="s">
        <v>169</v>
      </c>
      <c r="C23" s="67" t="s">
        <v>9</v>
      </c>
      <c r="D23" s="56" t="s">
        <v>168</v>
      </c>
      <c r="E23" s="68"/>
      <c r="F23" s="69">
        <f>F24</f>
        <v>5.3</v>
      </c>
      <c r="Q23" s="5"/>
    </row>
    <row r="24" spans="1:17" s="3" customFormat="1" ht="27.75" customHeight="1">
      <c r="A24" s="20"/>
      <c r="B24" s="55" t="s">
        <v>192</v>
      </c>
      <c r="C24" s="56" t="s">
        <v>9</v>
      </c>
      <c r="D24" s="56" t="s">
        <v>168</v>
      </c>
      <c r="E24" s="57" t="s">
        <v>193</v>
      </c>
      <c r="F24" s="58">
        <v>5.3</v>
      </c>
      <c r="Q24" s="5"/>
    </row>
    <row r="25" spans="1:17" s="3" customFormat="1" ht="16.5" customHeight="1">
      <c r="A25" s="78" t="s">
        <v>178</v>
      </c>
      <c r="B25" s="80" t="s">
        <v>157</v>
      </c>
      <c r="C25" s="113" t="s">
        <v>194</v>
      </c>
      <c r="D25" s="61"/>
      <c r="E25" s="72"/>
      <c r="F25" s="64">
        <f>F26</f>
        <v>2833.2</v>
      </c>
      <c r="Q25" s="5"/>
    </row>
    <row r="26" spans="1:17" s="3" customFormat="1" ht="26.25" customHeight="1">
      <c r="A26" s="20"/>
      <c r="B26" s="77" t="s">
        <v>158</v>
      </c>
      <c r="C26" s="56" t="s">
        <v>155</v>
      </c>
      <c r="D26" s="56" t="s">
        <v>156</v>
      </c>
      <c r="E26" s="57"/>
      <c r="F26" s="58">
        <f>F27</f>
        <v>2833.2</v>
      </c>
      <c r="Q26" s="5"/>
    </row>
    <row r="27" spans="1:17" s="3" customFormat="1" ht="27" customHeight="1">
      <c r="A27" s="20"/>
      <c r="B27" s="55" t="s">
        <v>192</v>
      </c>
      <c r="C27" s="56" t="s">
        <v>155</v>
      </c>
      <c r="D27" s="56" t="s">
        <v>156</v>
      </c>
      <c r="E27" s="57" t="s">
        <v>193</v>
      </c>
      <c r="F27" s="58">
        <v>2833.2</v>
      </c>
      <c r="Q27" s="5"/>
    </row>
    <row r="28" spans="1:6" ht="13.5" customHeight="1">
      <c r="A28" s="59" t="s">
        <v>62</v>
      </c>
      <c r="B28" s="81" t="s">
        <v>17</v>
      </c>
      <c r="C28" s="113" t="s">
        <v>198</v>
      </c>
      <c r="D28" s="62"/>
      <c r="E28" s="63"/>
      <c r="F28" s="64">
        <v>14</v>
      </c>
    </row>
    <row r="29" spans="1:6" s="3" customFormat="1" ht="12.75" customHeight="1">
      <c r="A29" s="78" t="s">
        <v>63</v>
      </c>
      <c r="B29" s="82" t="s">
        <v>18</v>
      </c>
      <c r="C29" s="83" t="str">
        <f>C30</f>
        <v>0111</v>
      </c>
      <c r="D29" s="67" t="s">
        <v>19</v>
      </c>
      <c r="E29" s="68"/>
      <c r="F29" s="69">
        <v>14</v>
      </c>
    </row>
    <row r="30" spans="1:6" s="3" customFormat="1" ht="12" customHeight="1">
      <c r="A30" s="20"/>
      <c r="B30" s="77" t="s">
        <v>196</v>
      </c>
      <c r="C30" s="56" t="s">
        <v>123</v>
      </c>
      <c r="D30" s="56" t="s">
        <v>19</v>
      </c>
      <c r="E30" s="57" t="s">
        <v>197</v>
      </c>
      <c r="F30" s="58">
        <v>14</v>
      </c>
    </row>
    <row r="31" spans="1:6" s="3" customFormat="1" ht="12" customHeight="1">
      <c r="A31" s="84" t="s">
        <v>64</v>
      </c>
      <c r="B31" s="85" t="s">
        <v>20</v>
      </c>
      <c r="C31" s="114" t="s">
        <v>199</v>
      </c>
      <c r="D31" s="63"/>
      <c r="E31" s="72"/>
      <c r="F31" s="73">
        <f>F32+F34+F36+F38+F40</f>
        <v>345.79999999999995</v>
      </c>
    </row>
    <row r="32" spans="1:6" s="3" customFormat="1" ht="79.5" customHeight="1">
      <c r="A32" s="86" t="s">
        <v>65</v>
      </c>
      <c r="B32" s="87" t="s">
        <v>21</v>
      </c>
      <c r="C32" s="68" t="s">
        <v>83</v>
      </c>
      <c r="D32" s="68" t="s">
        <v>22</v>
      </c>
      <c r="E32" s="68"/>
      <c r="F32" s="76">
        <f>F33</f>
        <v>210.4</v>
      </c>
    </row>
    <row r="33" spans="1:6" s="3" customFormat="1" ht="25.5" customHeight="1">
      <c r="A33" s="32"/>
      <c r="B33" s="55" t="s">
        <v>201</v>
      </c>
      <c r="C33" s="57" t="s">
        <v>83</v>
      </c>
      <c r="D33" s="57" t="s">
        <v>22</v>
      </c>
      <c r="E33" s="57" t="s">
        <v>200</v>
      </c>
      <c r="F33" s="71">
        <v>210.4</v>
      </c>
    </row>
    <row r="34" spans="1:6" s="3" customFormat="1" ht="54" customHeight="1">
      <c r="A34" s="86" t="s">
        <v>66</v>
      </c>
      <c r="B34" s="66" t="s">
        <v>53</v>
      </c>
      <c r="C34" s="68" t="s">
        <v>83</v>
      </c>
      <c r="D34" s="68" t="s">
        <v>125</v>
      </c>
      <c r="E34" s="68"/>
      <c r="F34" s="76">
        <f>F35</f>
        <v>72</v>
      </c>
    </row>
    <row r="35" spans="1:6" s="3" customFormat="1" ht="13.5" customHeight="1">
      <c r="A35" s="32"/>
      <c r="B35" s="77" t="s">
        <v>196</v>
      </c>
      <c r="C35" s="57" t="s">
        <v>83</v>
      </c>
      <c r="D35" s="57" t="s">
        <v>125</v>
      </c>
      <c r="E35" s="57" t="s">
        <v>197</v>
      </c>
      <c r="F35" s="71">
        <v>72</v>
      </c>
    </row>
    <row r="36" spans="1:6" s="3" customFormat="1" ht="51.75" customHeight="1">
      <c r="A36" s="32"/>
      <c r="B36" s="90" t="s">
        <v>139</v>
      </c>
      <c r="C36" s="68" t="s">
        <v>83</v>
      </c>
      <c r="D36" s="75" t="s">
        <v>93</v>
      </c>
      <c r="E36" s="57"/>
      <c r="F36" s="76">
        <f>F37</f>
        <v>14</v>
      </c>
    </row>
    <row r="37" spans="1:6" s="3" customFormat="1" ht="26.25" customHeight="1">
      <c r="A37" s="32"/>
      <c r="B37" s="55" t="s">
        <v>192</v>
      </c>
      <c r="C37" s="57" t="s">
        <v>83</v>
      </c>
      <c r="D37" s="92" t="s">
        <v>93</v>
      </c>
      <c r="E37" s="57" t="s">
        <v>193</v>
      </c>
      <c r="F37" s="71">
        <v>14</v>
      </c>
    </row>
    <row r="38" spans="1:6" s="3" customFormat="1" ht="41.25" customHeight="1">
      <c r="A38" s="32"/>
      <c r="B38" s="90" t="s">
        <v>142</v>
      </c>
      <c r="C38" s="75" t="s">
        <v>83</v>
      </c>
      <c r="D38" s="75" t="s">
        <v>92</v>
      </c>
      <c r="E38" s="68"/>
      <c r="F38" s="76">
        <f>F39</f>
        <v>24</v>
      </c>
    </row>
    <row r="39" spans="1:6" s="3" customFormat="1" ht="27" customHeight="1">
      <c r="A39" s="32"/>
      <c r="B39" s="55" t="s">
        <v>192</v>
      </c>
      <c r="C39" s="92" t="s">
        <v>83</v>
      </c>
      <c r="D39" s="92" t="s">
        <v>92</v>
      </c>
      <c r="E39" s="57" t="s">
        <v>193</v>
      </c>
      <c r="F39" s="71">
        <v>24</v>
      </c>
    </row>
    <row r="40" spans="1:6" s="3" customFormat="1" ht="78" customHeight="1">
      <c r="A40" s="32"/>
      <c r="B40" s="90" t="s">
        <v>145</v>
      </c>
      <c r="C40" s="75" t="s">
        <v>83</v>
      </c>
      <c r="D40" s="75" t="s">
        <v>144</v>
      </c>
      <c r="E40" s="57"/>
      <c r="F40" s="76">
        <f>F41</f>
        <v>25.4</v>
      </c>
    </row>
    <row r="41" spans="1:6" s="3" customFormat="1" ht="25.5" customHeight="1">
      <c r="A41" s="32"/>
      <c r="B41" s="55" t="s">
        <v>192</v>
      </c>
      <c r="C41" s="92" t="s">
        <v>83</v>
      </c>
      <c r="D41" s="92" t="s">
        <v>144</v>
      </c>
      <c r="E41" s="57" t="s">
        <v>193</v>
      </c>
      <c r="F41" s="71">
        <v>25.4</v>
      </c>
    </row>
    <row r="42" spans="1:6" s="3" customFormat="1" ht="25.5" customHeight="1">
      <c r="A42" s="10">
        <v>1</v>
      </c>
      <c r="B42" s="10">
        <v>2</v>
      </c>
      <c r="C42" s="11">
        <v>4</v>
      </c>
      <c r="D42" s="11">
        <v>5</v>
      </c>
      <c r="E42" s="10">
        <v>6</v>
      </c>
      <c r="F42" s="10">
        <v>7</v>
      </c>
    </row>
    <row r="43" spans="1:6" s="3" customFormat="1" ht="44.25" customHeight="1">
      <c r="A43" s="110" t="s">
        <v>177</v>
      </c>
      <c r="B43" s="12" t="s">
        <v>23</v>
      </c>
      <c r="C43" s="111" t="s">
        <v>185</v>
      </c>
      <c r="D43" s="8"/>
      <c r="E43" s="8"/>
      <c r="F43" s="23">
        <f>F44</f>
        <v>248</v>
      </c>
    </row>
    <row r="44" spans="1:6" s="3" customFormat="1" ht="39" customHeight="1">
      <c r="A44" s="88" t="s">
        <v>67</v>
      </c>
      <c r="B44" s="81" t="s">
        <v>88</v>
      </c>
      <c r="C44" s="113" t="s">
        <v>202</v>
      </c>
      <c r="D44" s="62"/>
      <c r="E44" s="63"/>
      <c r="F44" s="64">
        <f>F45+F47</f>
        <v>248</v>
      </c>
    </row>
    <row r="45" spans="1:6" s="3" customFormat="1" ht="54" customHeight="1">
      <c r="A45" s="29" t="s">
        <v>68</v>
      </c>
      <c r="B45" s="89" t="s">
        <v>49</v>
      </c>
      <c r="C45" s="68" t="s">
        <v>4</v>
      </c>
      <c r="D45" s="68" t="s">
        <v>44</v>
      </c>
      <c r="E45" s="68"/>
      <c r="F45" s="76">
        <f>F46</f>
        <v>74</v>
      </c>
    </row>
    <row r="46" spans="1:6" s="7" customFormat="1" ht="24.75" customHeight="1">
      <c r="A46" s="26"/>
      <c r="B46" s="55" t="s">
        <v>192</v>
      </c>
      <c r="C46" s="57" t="s">
        <v>4</v>
      </c>
      <c r="D46" s="56" t="s">
        <v>44</v>
      </c>
      <c r="E46" s="56" t="s">
        <v>193</v>
      </c>
      <c r="F46" s="71">
        <v>74</v>
      </c>
    </row>
    <row r="47" spans="1:6" s="7" customFormat="1" ht="39.75" customHeight="1">
      <c r="A47" s="29" t="s">
        <v>69</v>
      </c>
      <c r="B47" s="90" t="s">
        <v>45</v>
      </c>
      <c r="C47" s="68" t="s">
        <v>4</v>
      </c>
      <c r="D47" s="68" t="s">
        <v>46</v>
      </c>
      <c r="E47" s="68"/>
      <c r="F47" s="76">
        <f>F48</f>
        <v>174</v>
      </c>
    </row>
    <row r="48" spans="1:6" s="7" customFormat="1" ht="24.75" customHeight="1">
      <c r="A48" s="26"/>
      <c r="B48" s="55" t="s">
        <v>192</v>
      </c>
      <c r="C48" s="57" t="s">
        <v>4</v>
      </c>
      <c r="D48" s="56" t="s">
        <v>46</v>
      </c>
      <c r="E48" s="56" t="s">
        <v>193</v>
      </c>
      <c r="F48" s="71">
        <v>174</v>
      </c>
    </row>
    <row r="49" spans="1:6" s="7" customFormat="1" ht="13.5" customHeight="1">
      <c r="A49" s="30">
        <v>2.3</v>
      </c>
      <c r="B49" s="12" t="s">
        <v>103</v>
      </c>
      <c r="C49" s="111" t="s">
        <v>195</v>
      </c>
      <c r="D49" s="21"/>
      <c r="E49" s="21"/>
      <c r="F49" s="23">
        <f>F50+F54</f>
        <v>57738.5</v>
      </c>
    </row>
    <row r="50" spans="1:6" s="7" customFormat="1" ht="13.5" customHeight="1">
      <c r="A50" s="31" t="s">
        <v>70</v>
      </c>
      <c r="B50" s="81" t="s">
        <v>132</v>
      </c>
      <c r="C50" s="114" t="s">
        <v>182</v>
      </c>
      <c r="D50" s="56"/>
      <c r="E50" s="56"/>
      <c r="F50" s="73">
        <f>F52</f>
        <v>500</v>
      </c>
    </row>
    <row r="51" spans="1:6" s="7" customFormat="1" ht="15.75" customHeight="1">
      <c r="A51" s="10">
        <v>1</v>
      </c>
      <c r="B51" s="10">
        <v>2</v>
      </c>
      <c r="C51" s="11">
        <v>4</v>
      </c>
      <c r="D51" s="11">
        <v>5</v>
      </c>
      <c r="E51" s="10">
        <v>6</v>
      </c>
      <c r="F51" s="10">
        <v>7</v>
      </c>
    </row>
    <row r="52" spans="1:6" s="7" customFormat="1" ht="40.5" customHeight="1">
      <c r="A52" s="14"/>
      <c r="B52" s="90" t="s">
        <v>134</v>
      </c>
      <c r="C52" s="68" t="s">
        <v>133</v>
      </c>
      <c r="D52" s="67" t="s">
        <v>135</v>
      </c>
      <c r="E52" s="56"/>
      <c r="F52" s="73">
        <f>F53</f>
        <v>500</v>
      </c>
    </row>
    <row r="53" spans="1:6" s="7" customFormat="1" ht="14.25" customHeight="1">
      <c r="A53" s="14"/>
      <c r="B53" s="77" t="s">
        <v>196</v>
      </c>
      <c r="C53" s="57" t="s">
        <v>133</v>
      </c>
      <c r="D53" s="56" t="s">
        <v>135</v>
      </c>
      <c r="E53" s="56" t="s">
        <v>197</v>
      </c>
      <c r="F53" s="91">
        <v>500</v>
      </c>
    </row>
    <row r="54" spans="1:6" s="7" customFormat="1" ht="15" customHeight="1">
      <c r="A54" s="31" t="s">
        <v>131</v>
      </c>
      <c r="B54" s="81" t="s">
        <v>104</v>
      </c>
      <c r="C54" s="114" t="s">
        <v>202</v>
      </c>
      <c r="D54" s="57"/>
      <c r="E54" s="57"/>
      <c r="F54" s="73">
        <f>F55</f>
        <v>57238.5</v>
      </c>
    </row>
    <row r="55" spans="1:6" s="7" customFormat="1" ht="39.75" customHeight="1">
      <c r="A55" s="29" t="s">
        <v>71</v>
      </c>
      <c r="B55" s="90" t="s">
        <v>124</v>
      </c>
      <c r="C55" s="68" t="s">
        <v>105</v>
      </c>
      <c r="D55" s="75" t="s">
        <v>106</v>
      </c>
      <c r="E55" s="57"/>
      <c r="F55" s="76">
        <f>F56</f>
        <v>57238.5</v>
      </c>
    </row>
    <row r="56" spans="1:6" s="7" customFormat="1" ht="25.5" customHeight="1">
      <c r="A56" s="26"/>
      <c r="B56" s="55" t="s">
        <v>192</v>
      </c>
      <c r="C56" s="57" t="s">
        <v>105</v>
      </c>
      <c r="D56" s="92" t="s">
        <v>106</v>
      </c>
      <c r="E56" s="57" t="s">
        <v>193</v>
      </c>
      <c r="F56" s="71">
        <v>57238.5</v>
      </c>
    </row>
    <row r="57" spans="1:6" s="7" customFormat="1" ht="28.5" customHeight="1">
      <c r="A57" s="110" t="s">
        <v>179</v>
      </c>
      <c r="B57" s="12" t="s">
        <v>24</v>
      </c>
      <c r="C57" s="111" t="s">
        <v>203</v>
      </c>
      <c r="D57" s="8"/>
      <c r="E57" s="8"/>
      <c r="F57" s="23">
        <f>F58</f>
        <v>28786.8</v>
      </c>
    </row>
    <row r="58" spans="1:6" s="3" customFormat="1" ht="12" customHeight="1">
      <c r="A58" s="31" t="s">
        <v>72</v>
      </c>
      <c r="B58" s="81" t="s">
        <v>25</v>
      </c>
      <c r="C58" s="114" t="s">
        <v>185</v>
      </c>
      <c r="D58" s="63"/>
      <c r="E58" s="63"/>
      <c r="F58" s="73">
        <f>F59+F67+F70+F74+F78+F63+F82+F61+F76+F80+F65+F72</f>
        <v>28786.8</v>
      </c>
    </row>
    <row r="59" spans="1:6" s="3" customFormat="1" ht="42.75" customHeight="1">
      <c r="A59" s="29" t="s">
        <v>73</v>
      </c>
      <c r="B59" s="93" t="s">
        <v>90</v>
      </c>
      <c r="C59" s="68" t="s">
        <v>26</v>
      </c>
      <c r="D59" s="68" t="s">
        <v>27</v>
      </c>
      <c r="E59" s="68"/>
      <c r="F59" s="76">
        <f>F60</f>
        <v>9774.7</v>
      </c>
    </row>
    <row r="60" spans="1:6" s="3" customFormat="1" ht="26.25" customHeight="1">
      <c r="A60" s="26"/>
      <c r="B60" s="55" t="s">
        <v>192</v>
      </c>
      <c r="C60" s="57" t="s">
        <v>26</v>
      </c>
      <c r="D60" s="92" t="s">
        <v>27</v>
      </c>
      <c r="E60" s="57" t="s">
        <v>193</v>
      </c>
      <c r="F60" s="71">
        <v>9774.7</v>
      </c>
    </row>
    <row r="61" spans="1:6" s="3" customFormat="1" ht="24" customHeight="1">
      <c r="A61" s="29" t="s">
        <v>74</v>
      </c>
      <c r="B61" s="94" t="s">
        <v>127</v>
      </c>
      <c r="C61" s="68" t="s">
        <v>26</v>
      </c>
      <c r="D61" s="68" t="s">
        <v>96</v>
      </c>
      <c r="E61" s="68"/>
      <c r="F61" s="76">
        <f>F62</f>
        <v>690</v>
      </c>
    </row>
    <row r="62" spans="1:6" s="3" customFormat="1" ht="24.75" customHeight="1">
      <c r="A62" s="26"/>
      <c r="B62" s="55" t="s">
        <v>192</v>
      </c>
      <c r="C62" s="57" t="s">
        <v>26</v>
      </c>
      <c r="D62" s="57" t="s">
        <v>97</v>
      </c>
      <c r="E62" s="57" t="s">
        <v>193</v>
      </c>
      <c r="F62" s="95">
        <v>690</v>
      </c>
    </row>
    <row r="63" spans="1:6" s="3" customFormat="1" ht="25.5" customHeight="1">
      <c r="A63" s="29" t="s">
        <v>107</v>
      </c>
      <c r="B63" s="90" t="s">
        <v>50</v>
      </c>
      <c r="C63" s="68" t="s">
        <v>26</v>
      </c>
      <c r="D63" s="68" t="s">
        <v>51</v>
      </c>
      <c r="E63" s="68"/>
      <c r="F63" s="76">
        <f>F64</f>
        <v>488.5</v>
      </c>
    </row>
    <row r="64" spans="1:6" s="3" customFormat="1" ht="24" customHeight="1">
      <c r="A64" s="26"/>
      <c r="B64" s="55" t="s">
        <v>192</v>
      </c>
      <c r="C64" s="57" t="s">
        <v>26</v>
      </c>
      <c r="D64" s="57" t="s">
        <v>52</v>
      </c>
      <c r="E64" s="57" t="s">
        <v>193</v>
      </c>
      <c r="F64" s="71">
        <v>488.5</v>
      </c>
    </row>
    <row r="65" spans="1:6" s="3" customFormat="1" ht="55.5" customHeight="1">
      <c r="A65" s="29" t="s">
        <v>159</v>
      </c>
      <c r="B65" s="90" t="s">
        <v>160</v>
      </c>
      <c r="C65" s="68" t="s">
        <v>26</v>
      </c>
      <c r="D65" s="68" t="s">
        <v>161</v>
      </c>
      <c r="E65" s="57"/>
      <c r="F65" s="76">
        <f>F66</f>
        <v>250</v>
      </c>
    </row>
    <row r="66" spans="1:6" s="3" customFormat="1" ht="26.25" customHeight="1">
      <c r="A66" s="26"/>
      <c r="B66" s="55" t="s">
        <v>192</v>
      </c>
      <c r="C66" s="57" t="s">
        <v>26</v>
      </c>
      <c r="D66" s="57" t="s">
        <v>162</v>
      </c>
      <c r="E66" s="57" t="s">
        <v>193</v>
      </c>
      <c r="F66" s="71">
        <v>250</v>
      </c>
    </row>
    <row r="67" spans="1:6" s="3" customFormat="1" ht="27.75" customHeight="1">
      <c r="A67" s="29" t="s">
        <v>108</v>
      </c>
      <c r="B67" s="66" t="s">
        <v>128</v>
      </c>
      <c r="C67" s="68" t="s">
        <v>26</v>
      </c>
      <c r="D67" s="75" t="s">
        <v>28</v>
      </c>
      <c r="E67" s="68"/>
      <c r="F67" s="76">
        <f>F68</f>
        <v>1000</v>
      </c>
    </row>
    <row r="68" spans="1:6" s="3" customFormat="1" ht="24.75" customHeight="1">
      <c r="A68" s="26"/>
      <c r="B68" s="55" t="s">
        <v>192</v>
      </c>
      <c r="C68" s="92" t="s">
        <v>26</v>
      </c>
      <c r="D68" s="92" t="s">
        <v>129</v>
      </c>
      <c r="E68" s="57" t="s">
        <v>193</v>
      </c>
      <c r="F68" s="71">
        <v>1000</v>
      </c>
    </row>
    <row r="69" spans="1:6" s="3" customFormat="1" ht="24.75" customHeight="1">
      <c r="A69" s="10">
        <v>1</v>
      </c>
      <c r="B69" s="10">
        <v>2</v>
      </c>
      <c r="C69" s="11">
        <v>4</v>
      </c>
      <c r="D69" s="11">
        <v>5</v>
      </c>
      <c r="E69" s="10">
        <v>6</v>
      </c>
      <c r="F69" s="10">
        <v>7</v>
      </c>
    </row>
    <row r="70" spans="1:6" s="3" customFormat="1" ht="27.75" customHeight="1">
      <c r="A70" s="29" t="s">
        <v>109</v>
      </c>
      <c r="B70" s="96" t="s">
        <v>146</v>
      </c>
      <c r="C70" s="68" t="s">
        <v>26</v>
      </c>
      <c r="D70" s="75" t="s">
        <v>130</v>
      </c>
      <c r="E70" s="68"/>
      <c r="F70" s="76">
        <f>F71</f>
        <v>3756.3</v>
      </c>
    </row>
    <row r="71" spans="1:6" s="3" customFormat="1" ht="25.5" customHeight="1">
      <c r="A71" s="26"/>
      <c r="B71" s="55" t="s">
        <v>192</v>
      </c>
      <c r="C71" s="57" t="s">
        <v>26</v>
      </c>
      <c r="D71" s="92" t="s">
        <v>130</v>
      </c>
      <c r="E71" s="57" t="s">
        <v>193</v>
      </c>
      <c r="F71" s="71">
        <v>3756.3</v>
      </c>
    </row>
    <row r="72" spans="1:6" s="3" customFormat="1" ht="29.25" customHeight="1">
      <c r="A72" s="29" t="s">
        <v>163</v>
      </c>
      <c r="B72" s="90" t="s">
        <v>164</v>
      </c>
      <c r="C72" s="68" t="s">
        <v>26</v>
      </c>
      <c r="D72" s="75" t="s">
        <v>165</v>
      </c>
      <c r="E72" s="57"/>
      <c r="F72" s="76">
        <f>F73</f>
        <v>250</v>
      </c>
    </row>
    <row r="73" spans="1:6" s="3" customFormat="1" ht="29.25" customHeight="1">
      <c r="A73" s="26"/>
      <c r="B73" s="55" t="s">
        <v>192</v>
      </c>
      <c r="C73" s="57" t="s">
        <v>26</v>
      </c>
      <c r="D73" s="92" t="s">
        <v>165</v>
      </c>
      <c r="E73" s="57" t="s">
        <v>193</v>
      </c>
      <c r="F73" s="71">
        <v>250</v>
      </c>
    </row>
    <row r="74" spans="1:6" s="3" customFormat="1" ht="30" customHeight="1">
      <c r="A74" s="29" t="s">
        <v>110</v>
      </c>
      <c r="B74" s="90" t="s">
        <v>136</v>
      </c>
      <c r="C74" s="68" t="s">
        <v>26</v>
      </c>
      <c r="D74" s="75" t="s">
        <v>29</v>
      </c>
      <c r="E74" s="68"/>
      <c r="F74" s="76">
        <f>F75</f>
        <v>500</v>
      </c>
    </row>
    <row r="75" spans="1:6" s="3" customFormat="1" ht="28.5" customHeight="1">
      <c r="A75" s="26"/>
      <c r="B75" s="55" t="s">
        <v>192</v>
      </c>
      <c r="C75" s="57" t="s">
        <v>26</v>
      </c>
      <c r="D75" s="57" t="s">
        <v>29</v>
      </c>
      <c r="E75" s="57" t="s">
        <v>193</v>
      </c>
      <c r="F75" s="71">
        <v>500</v>
      </c>
    </row>
    <row r="76" spans="1:6" s="3" customFormat="1" ht="55.5" customHeight="1">
      <c r="A76" s="29" t="s">
        <v>111</v>
      </c>
      <c r="B76" s="90" t="s">
        <v>137</v>
      </c>
      <c r="C76" s="68" t="s">
        <v>26</v>
      </c>
      <c r="D76" s="75" t="s">
        <v>138</v>
      </c>
      <c r="E76" s="68"/>
      <c r="F76" s="76">
        <f>F77</f>
        <v>500</v>
      </c>
    </row>
    <row r="77" spans="1:6" s="3" customFormat="1" ht="25.5" customHeight="1">
      <c r="A77" s="26"/>
      <c r="B77" s="55" t="s">
        <v>192</v>
      </c>
      <c r="C77" s="57" t="s">
        <v>26</v>
      </c>
      <c r="D77" s="92" t="s">
        <v>138</v>
      </c>
      <c r="E77" s="57" t="s">
        <v>193</v>
      </c>
      <c r="F77" s="71">
        <v>500</v>
      </c>
    </row>
    <row r="78" spans="1:6" s="3" customFormat="1" ht="44.25" customHeight="1">
      <c r="A78" s="29" t="s">
        <v>112</v>
      </c>
      <c r="B78" s="90" t="s">
        <v>91</v>
      </c>
      <c r="C78" s="68" t="s">
        <v>26</v>
      </c>
      <c r="D78" s="75" t="s">
        <v>47</v>
      </c>
      <c r="E78" s="68"/>
      <c r="F78" s="76">
        <f>F79</f>
        <v>8114</v>
      </c>
    </row>
    <row r="79" spans="1:6" s="3" customFormat="1" ht="26.25" customHeight="1">
      <c r="A79" s="26"/>
      <c r="B79" s="55" t="s">
        <v>192</v>
      </c>
      <c r="C79" s="57" t="s">
        <v>26</v>
      </c>
      <c r="D79" s="57" t="s">
        <v>47</v>
      </c>
      <c r="E79" s="57" t="s">
        <v>193</v>
      </c>
      <c r="F79" s="71">
        <v>8114</v>
      </c>
    </row>
    <row r="80" spans="1:6" s="3" customFormat="1" ht="27" customHeight="1">
      <c r="A80" s="29" t="s">
        <v>140</v>
      </c>
      <c r="B80" s="90" t="s">
        <v>153</v>
      </c>
      <c r="C80" s="68" t="s">
        <v>26</v>
      </c>
      <c r="D80" s="68" t="s">
        <v>154</v>
      </c>
      <c r="E80" s="68"/>
      <c r="F80" s="76">
        <f>F81</f>
        <v>3127.8</v>
      </c>
    </row>
    <row r="81" spans="1:6" s="3" customFormat="1" ht="24.75" customHeight="1">
      <c r="A81" s="26"/>
      <c r="B81" s="55" t="s">
        <v>192</v>
      </c>
      <c r="C81" s="57" t="s">
        <v>26</v>
      </c>
      <c r="D81" s="92" t="s">
        <v>154</v>
      </c>
      <c r="E81" s="57" t="s">
        <v>193</v>
      </c>
      <c r="F81" s="71">
        <v>3127.8</v>
      </c>
    </row>
    <row r="82" spans="1:6" s="3" customFormat="1" ht="56.25" customHeight="1">
      <c r="A82" s="29" t="s">
        <v>141</v>
      </c>
      <c r="B82" s="90" t="s">
        <v>139</v>
      </c>
      <c r="C82" s="68" t="s">
        <v>26</v>
      </c>
      <c r="D82" s="75" t="s">
        <v>93</v>
      </c>
      <c r="E82" s="57"/>
      <c r="F82" s="76">
        <f>F83</f>
        <v>335.5</v>
      </c>
    </row>
    <row r="83" spans="1:6" s="3" customFormat="1" ht="28.5" customHeight="1">
      <c r="A83" s="26"/>
      <c r="B83" s="55" t="s">
        <v>192</v>
      </c>
      <c r="C83" s="57" t="s">
        <v>26</v>
      </c>
      <c r="D83" s="92" t="s">
        <v>93</v>
      </c>
      <c r="E83" s="57" t="s">
        <v>193</v>
      </c>
      <c r="F83" s="71">
        <v>335.5</v>
      </c>
    </row>
    <row r="84" spans="1:6" s="3" customFormat="1" ht="12.75" customHeight="1">
      <c r="A84" s="30">
        <v>2.5</v>
      </c>
      <c r="B84" s="13" t="s">
        <v>30</v>
      </c>
      <c r="C84" s="111" t="s">
        <v>194</v>
      </c>
      <c r="D84" s="17"/>
      <c r="E84" s="16"/>
      <c r="F84" s="23">
        <f>F88+F94+F85</f>
        <v>698.8</v>
      </c>
    </row>
    <row r="85" spans="1:6" s="3" customFormat="1" ht="27" customHeight="1">
      <c r="A85" s="31" t="s">
        <v>75</v>
      </c>
      <c r="B85" s="60" t="s">
        <v>148</v>
      </c>
      <c r="C85" s="114" t="s">
        <v>203</v>
      </c>
      <c r="D85" s="48"/>
      <c r="E85" s="72"/>
      <c r="F85" s="73">
        <f>F86</f>
        <v>42.3</v>
      </c>
    </row>
    <row r="86" spans="1:6" s="3" customFormat="1" ht="95.25" customHeight="1">
      <c r="A86" s="33" t="s">
        <v>76</v>
      </c>
      <c r="B86" s="74" t="s">
        <v>150</v>
      </c>
      <c r="C86" s="68" t="s">
        <v>149</v>
      </c>
      <c r="D86" s="75" t="s">
        <v>151</v>
      </c>
      <c r="E86" s="68"/>
      <c r="F86" s="76">
        <f>F87</f>
        <v>42.3</v>
      </c>
    </row>
    <row r="87" spans="1:6" s="3" customFormat="1" ht="27" customHeight="1">
      <c r="A87" s="14"/>
      <c r="B87" s="55" t="s">
        <v>192</v>
      </c>
      <c r="C87" s="56" t="s">
        <v>149</v>
      </c>
      <c r="D87" s="57" t="s">
        <v>151</v>
      </c>
      <c r="E87" s="57" t="s">
        <v>193</v>
      </c>
      <c r="F87" s="71">
        <v>42.3</v>
      </c>
    </row>
    <row r="88" spans="1:6" s="3" customFormat="1" ht="14.25" customHeight="1">
      <c r="A88" s="31" t="s">
        <v>113</v>
      </c>
      <c r="B88" s="81" t="s">
        <v>31</v>
      </c>
      <c r="C88" s="114" t="s">
        <v>194</v>
      </c>
      <c r="D88" s="72"/>
      <c r="E88" s="72"/>
      <c r="F88" s="73">
        <f>F89+F91</f>
        <v>326.5</v>
      </c>
    </row>
    <row r="89" spans="1:6" s="3" customFormat="1" ht="40.5" customHeight="1">
      <c r="A89" s="33" t="s">
        <v>114</v>
      </c>
      <c r="B89" s="93" t="s">
        <v>32</v>
      </c>
      <c r="C89" s="68" t="s">
        <v>5</v>
      </c>
      <c r="D89" s="68" t="s">
        <v>33</v>
      </c>
      <c r="E89" s="68"/>
      <c r="F89" s="76">
        <f>F90</f>
        <v>160</v>
      </c>
    </row>
    <row r="90" spans="1:6" s="3" customFormat="1" ht="27.75" customHeight="1">
      <c r="A90" s="18"/>
      <c r="B90" s="55" t="s">
        <v>192</v>
      </c>
      <c r="C90" s="56" t="s">
        <v>5</v>
      </c>
      <c r="D90" s="57" t="s">
        <v>33</v>
      </c>
      <c r="E90" s="57" t="s">
        <v>193</v>
      </c>
      <c r="F90" s="58">
        <v>160</v>
      </c>
    </row>
    <row r="91" spans="1:6" s="3" customFormat="1" ht="29.25" customHeight="1">
      <c r="A91" s="29" t="s">
        <v>143</v>
      </c>
      <c r="B91" s="90" t="s">
        <v>171</v>
      </c>
      <c r="C91" s="68" t="s">
        <v>5</v>
      </c>
      <c r="D91" s="68" t="s">
        <v>170</v>
      </c>
      <c r="E91" s="68"/>
      <c r="F91" s="76">
        <f>F92</f>
        <v>166.5</v>
      </c>
    </row>
    <row r="92" spans="1:6" s="3" customFormat="1" ht="28.5" customHeight="1">
      <c r="A92" s="97"/>
      <c r="B92" s="55" t="s">
        <v>192</v>
      </c>
      <c r="C92" s="92" t="s">
        <v>5</v>
      </c>
      <c r="D92" s="92" t="s">
        <v>170</v>
      </c>
      <c r="E92" s="57" t="s">
        <v>193</v>
      </c>
      <c r="F92" s="98">
        <v>166.5</v>
      </c>
    </row>
    <row r="93" spans="1:6" s="3" customFormat="1" ht="22.5" customHeight="1">
      <c r="A93" s="10">
        <v>1</v>
      </c>
      <c r="B93" s="10">
        <v>2</v>
      </c>
      <c r="C93" s="11">
        <v>4</v>
      </c>
      <c r="D93" s="11">
        <v>5</v>
      </c>
      <c r="E93" s="10">
        <v>6</v>
      </c>
      <c r="F93" s="10">
        <v>7</v>
      </c>
    </row>
    <row r="94" spans="1:6" s="3" customFormat="1" ht="15.75" customHeight="1">
      <c r="A94" s="33" t="s">
        <v>113</v>
      </c>
      <c r="B94" s="81" t="s">
        <v>82</v>
      </c>
      <c r="C94" s="115" t="s">
        <v>202</v>
      </c>
      <c r="D94" s="57"/>
      <c r="E94" s="57"/>
      <c r="F94" s="76">
        <f>F97+F99+F95</f>
        <v>330</v>
      </c>
    </row>
    <row r="95" spans="1:6" s="3" customFormat="1" ht="54.75" customHeight="1">
      <c r="A95" s="99" t="s">
        <v>114</v>
      </c>
      <c r="B95" s="90" t="s">
        <v>139</v>
      </c>
      <c r="C95" s="68" t="s">
        <v>79</v>
      </c>
      <c r="D95" s="75" t="s">
        <v>93</v>
      </c>
      <c r="E95" s="57"/>
      <c r="F95" s="100">
        <f>F96</f>
        <v>150</v>
      </c>
    </row>
    <row r="96" spans="1:6" s="3" customFormat="1" ht="26.25" customHeight="1">
      <c r="A96" s="101"/>
      <c r="B96" s="55" t="s">
        <v>192</v>
      </c>
      <c r="C96" s="57" t="s">
        <v>79</v>
      </c>
      <c r="D96" s="92" t="s">
        <v>93</v>
      </c>
      <c r="E96" s="57" t="s">
        <v>193</v>
      </c>
      <c r="F96" s="98">
        <v>150</v>
      </c>
    </row>
    <row r="97" spans="1:6" s="3" customFormat="1" ht="41.25" customHeight="1">
      <c r="A97" s="99" t="s">
        <v>143</v>
      </c>
      <c r="B97" s="90" t="s">
        <v>142</v>
      </c>
      <c r="C97" s="75" t="s">
        <v>79</v>
      </c>
      <c r="D97" s="75" t="s">
        <v>92</v>
      </c>
      <c r="E97" s="68"/>
      <c r="F97" s="100">
        <f>F98</f>
        <v>90</v>
      </c>
    </row>
    <row r="98" spans="1:6" s="3" customFormat="1" ht="32.25" customHeight="1">
      <c r="A98" s="97"/>
      <c r="B98" s="55" t="s">
        <v>192</v>
      </c>
      <c r="C98" s="92" t="s">
        <v>79</v>
      </c>
      <c r="D98" s="92" t="s">
        <v>92</v>
      </c>
      <c r="E98" s="57" t="s">
        <v>193</v>
      </c>
      <c r="F98" s="98">
        <v>90</v>
      </c>
    </row>
    <row r="99" spans="1:6" s="3" customFormat="1" ht="81.75" customHeight="1">
      <c r="A99" s="99" t="s">
        <v>147</v>
      </c>
      <c r="B99" s="90" t="s">
        <v>145</v>
      </c>
      <c r="C99" s="75" t="s">
        <v>79</v>
      </c>
      <c r="D99" s="75" t="s">
        <v>144</v>
      </c>
      <c r="E99" s="57"/>
      <c r="F99" s="100">
        <f>F100</f>
        <v>90</v>
      </c>
    </row>
    <row r="100" spans="1:6" s="3" customFormat="1" ht="27.75" customHeight="1">
      <c r="A100" s="97"/>
      <c r="B100" s="55" t="s">
        <v>192</v>
      </c>
      <c r="C100" s="92" t="s">
        <v>79</v>
      </c>
      <c r="D100" s="92" t="s">
        <v>144</v>
      </c>
      <c r="E100" s="57" t="s">
        <v>193</v>
      </c>
      <c r="F100" s="98">
        <v>90</v>
      </c>
    </row>
    <row r="101" spans="1:6" s="3" customFormat="1" ht="18" customHeight="1">
      <c r="A101" s="30">
        <v>2.6</v>
      </c>
      <c r="B101" s="12" t="s">
        <v>152</v>
      </c>
      <c r="C101" s="111" t="s">
        <v>204</v>
      </c>
      <c r="D101" s="16"/>
      <c r="E101" s="16"/>
      <c r="F101" s="23">
        <f>F102</f>
        <v>1726.6</v>
      </c>
    </row>
    <row r="102" spans="1:6" s="3" customFormat="1" ht="17.25" customHeight="1">
      <c r="A102" s="31" t="s">
        <v>77</v>
      </c>
      <c r="B102" s="81" t="s">
        <v>35</v>
      </c>
      <c r="C102" s="114" t="s">
        <v>182</v>
      </c>
      <c r="D102" s="72"/>
      <c r="E102" s="72"/>
      <c r="F102" s="73">
        <f>F103+F105</f>
        <v>1726.6</v>
      </c>
    </row>
    <row r="103" spans="1:6" s="3" customFormat="1" ht="40.5" customHeight="1">
      <c r="A103" s="29" t="s">
        <v>78</v>
      </c>
      <c r="B103" s="93" t="s">
        <v>34</v>
      </c>
      <c r="C103" s="68" t="s">
        <v>7</v>
      </c>
      <c r="D103" s="68" t="s">
        <v>126</v>
      </c>
      <c r="E103" s="68"/>
      <c r="F103" s="76">
        <f>F104</f>
        <v>1551.6</v>
      </c>
    </row>
    <row r="104" spans="1:6" s="3" customFormat="1" ht="28.5" customHeight="1">
      <c r="A104" s="97"/>
      <c r="B104" s="55" t="s">
        <v>192</v>
      </c>
      <c r="C104" s="92" t="s">
        <v>7</v>
      </c>
      <c r="D104" s="92" t="s">
        <v>126</v>
      </c>
      <c r="E104" s="57" t="s">
        <v>193</v>
      </c>
      <c r="F104" s="98">
        <v>1551.6</v>
      </c>
    </row>
    <row r="105" spans="1:6" s="3" customFormat="1" ht="28.5" customHeight="1">
      <c r="A105" s="99" t="s">
        <v>172</v>
      </c>
      <c r="B105" s="90" t="s">
        <v>171</v>
      </c>
      <c r="C105" s="75" t="s">
        <v>7</v>
      </c>
      <c r="D105" s="75" t="s">
        <v>170</v>
      </c>
      <c r="E105" s="67"/>
      <c r="F105" s="100">
        <f>F106</f>
        <v>175</v>
      </c>
    </row>
    <row r="106" spans="1:6" s="3" customFormat="1" ht="28.5" customHeight="1">
      <c r="A106" s="97"/>
      <c r="B106" s="55" t="s">
        <v>192</v>
      </c>
      <c r="C106" s="92" t="s">
        <v>7</v>
      </c>
      <c r="D106" s="92" t="s">
        <v>170</v>
      </c>
      <c r="E106" s="57" t="s">
        <v>193</v>
      </c>
      <c r="F106" s="98">
        <v>175</v>
      </c>
    </row>
    <row r="107" spans="1:6" s="3" customFormat="1" ht="13.5" customHeight="1">
      <c r="A107" s="39" t="s">
        <v>115</v>
      </c>
      <c r="B107" s="15" t="s">
        <v>37</v>
      </c>
      <c r="C107" s="116" t="s">
        <v>205</v>
      </c>
      <c r="D107" s="17"/>
      <c r="E107" s="25"/>
      <c r="F107" s="23">
        <f>F111+F108</f>
        <v>5118.599999999999</v>
      </c>
    </row>
    <row r="108" spans="1:6" s="3" customFormat="1" ht="12.75" customHeight="1">
      <c r="A108" s="102" t="s">
        <v>94</v>
      </c>
      <c r="B108" s="80" t="s">
        <v>98</v>
      </c>
      <c r="C108" s="117" t="s">
        <v>185</v>
      </c>
      <c r="D108" s="48"/>
      <c r="E108" s="103"/>
      <c r="F108" s="73">
        <f>F109</f>
        <v>489.9</v>
      </c>
    </row>
    <row r="109" spans="1:6" s="3" customFormat="1" ht="38.25" customHeight="1">
      <c r="A109" s="101" t="s">
        <v>95</v>
      </c>
      <c r="B109" s="79" t="s">
        <v>100</v>
      </c>
      <c r="C109" s="48" t="s">
        <v>99</v>
      </c>
      <c r="D109" s="48" t="s">
        <v>101</v>
      </c>
      <c r="E109" s="103"/>
      <c r="F109" s="76">
        <f>F110</f>
        <v>489.9</v>
      </c>
    </row>
    <row r="110" spans="1:6" s="3" customFormat="1" ht="12.75" customHeight="1">
      <c r="A110" s="104"/>
      <c r="B110" s="55" t="s">
        <v>191</v>
      </c>
      <c r="C110" s="92" t="s">
        <v>102</v>
      </c>
      <c r="D110" s="92" t="s">
        <v>101</v>
      </c>
      <c r="E110" s="105" t="s">
        <v>190</v>
      </c>
      <c r="F110" s="71">
        <v>489.9</v>
      </c>
    </row>
    <row r="111" spans="1:6" s="3" customFormat="1" ht="13.5" customHeight="1">
      <c r="A111" s="102" t="s">
        <v>116</v>
      </c>
      <c r="B111" s="80" t="s">
        <v>38</v>
      </c>
      <c r="C111" s="117" t="s">
        <v>195</v>
      </c>
      <c r="D111" s="48"/>
      <c r="E111" s="103"/>
      <c r="F111" s="106">
        <f>F112+F115+F118</f>
        <v>4628.7</v>
      </c>
    </row>
    <row r="112" spans="1:6" s="3" customFormat="1" ht="39.75" customHeight="1">
      <c r="A112" s="33" t="s">
        <v>117</v>
      </c>
      <c r="B112" s="79" t="s">
        <v>173</v>
      </c>
      <c r="C112" s="67" t="s">
        <v>6</v>
      </c>
      <c r="D112" s="67" t="s">
        <v>167</v>
      </c>
      <c r="E112" s="68"/>
      <c r="F112" s="69">
        <f>F113+F114</f>
        <v>1355.4</v>
      </c>
    </row>
    <row r="113" spans="1:6" s="3" customFormat="1" ht="63" customHeight="1">
      <c r="A113" s="33"/>
      <c r="B113" s="55" t="s">
        <v>189</v>
      </c>
      <c r="C113" s="57" t="s">
        <v>6</v>
      </c>
      <c r="D113" s="57" t="s">
        <v>167</v>
      </c>
      <c r="E113" s="57" t="s">
        <v>188</v>
      </c>
      <c r="F113" s="69">
        <v>1259.2</v>
      </c>
    </row>
    <row r="114" spans="1:6" s="3" customFormat="1" ht="25.5" customHeight="1">
      <c r="A114" s="19"/>
      <c r="B114" s="55" t="s">
        <v>192</v>
      </c>
      <c r="C114" s="57" t="s">
        <v>6</v>
      </c>
      <c r="D114" s="57" t="s">
        <v>167</v>
      </c>
      <c r="E114" s="57" t="s">
        <v>193</v>
      </c>
      <c r="F114" s="58">
        <v>96.2</v>
      </c>
    </row>
    <row r="115" spans="1:6" s="3" customFormat="1" ht="65.25" customHeight="1">
      <c r="A115" s="33" t="s">
        <v>118</v>
      </c>
      <c r="B115" s="107" t="s">
        <v>176</v>
      </c>
      <c r="C115" s="68" t="s">
        <v>6</v>
      </c>
      <c r="D115" s="68" t="s">
        <v>166</v>
      </c>
      <c r="E115" s="67"/>
      <c r="F115" s="69">
        <f>F116</f>
        <v>2729.9</v>
      </c>
    </row>
    <row r="116" spans="1:6" s="3" customFormat="1" ht="26.25" customHeight="1">
      <c r="A116" s="19"/>
      <c r="B116" s="55" t="s">
        <v>191</v>
      </c>
      <c r="C116" s="57" t="s">
        <v>6</v>
      </c>
      <c r="D116" s="57" t="s">
        <v>166</v>
      </c>
      <c r="E116" s="57" t="s">
        <v>190</v>
      </c>
      <c r="F116" s="71">
        <v>2729.9</v>
      </c>
    </row>
    <row r="117" spans="1:6" s="3" customFormat="1" ht="26.25" customHeight="1">
      <c r="A117" s="10">
        <v>1</v>
      </c>
      <c r="B117" s="10">
        <v>2</v>
      </c>
      <c r="C117" s="11">
        <v>4</v>
      </c>
      <c r="D117" s="11">
        <v>5</v>
      </c>
      <c r="E117" s="10">
        <v>6</v>
      </c>
      <c r="F117" s="10">
        <v>7</v>
      </c>
    </row>
    <row r="118" spans="1:6" s="3" customFormat="1" ht="39.75" customHeight="1">
      <c r="A118" s="33" t="s">
        <v>119</v>
      </c>
      <c r="B118" s="70" t="s">
        <v>175</v>
      </c>
      <c r="C118" s="68" t="s">
        <v>6</v>
      </c>
      <c r="D118" s="68" t="s">
        <v>174</v>
      </c>
      <c r="E118" s="68"/>
      <c r="F118" s="100">
        <f>F119</f>
        <v>543.4</v>
      </c>
    </row>
    <row r="119" spans="1:6" s="3" customFormat="1" ht="13.5" customHeight="1">
      <c r="A119" s="19" t="s">
        <v>120</v>
      </c>
      <c r="B119" s="55" t="s">
        <v>191</v>
      </c>
      <c r="C119" s="92" t="s">
        <v>6</v>
      </c>
      <c r="D119" s="57" t="s">
        <v>174</v>
      </c>
      <c r="E119" s="57" t="s">
        <v>190</v>
      </c>
      <c r="F119" s="98">
        <v>543.4</v>
      </c>
    </row>
    <row r="120" spans="1:6" s="3" customFormat="1" ht="28.5" customHeight="1">
      <c r="A120" s="40">
        <v>2.8</v>
      </c>
      <c r="B120" s="12" t="s">
        <v>84</v>
      </c>
      <c r="C120" s="116" t="s">
        <v>206</v>
      </c>
      <c r="D120" s="27"/>
      <c r="E120" s="22"/>
      <c r="F120" s="24">
        <f>F121</f>
        <v>600</v>
      </c>
    </row>
    <row r="121" spans="1:6" s="3" customFormat="1" ht="15" customHeight="1">
      <c r="A121" s="102" t="s">
        <v>121</v>
      </c>
      <c r="B121" s="81" t="s">
        <v>36</v>
      </c>
      <c r="C121" s="117" t="s">
        <v>184</v>
      </c>
      <c r="D121" s="48"/>
      <c r="E121" s="108"/>
      <c r="F121" s="50">
        <f>F122</f>
        <v>600</v>
      </c>
    </row>
    <row r="122" spans="1:6" s="3" customFormat="1" ht="40.5" customHeight="1">
      <c r="A122" s="99" t="s">
        <v>122</v>
      </c>
      <c r="B122" s="90" t="s">
        <v>80</v>
      </c>
      <c r="C122" s="75" t="s">
        <v>85</v>
      </c>
      <c r="D122" s="75" t="s">
        <v>81</v>
      </c>
      <c r="E122" s="109"/>
      <c r="F122" s="100">
        <f>F123</f>
        <v>600</v>
      </c>
    </row>
    <row r="123" spans="1:6" s="3" customFormat="1" ht="27.75" customHeight="1">
      <c r="A123" s="104"/>
      <c r="B123" s="55" t="s">
        <v>192</v>
      </c>
      <c r="C123" s="92" t="s">
        <v>85</v>
      </c>
      <c r="D123" s="92" t="s">
        <v>81</v>
      </c>
      <c r="E123" s="57" t="s">
        <v>193</v>
      </c>
      <c r="F123" s="98">
        <v>600</v>
      </c>
    </row>
    <row r="124" spans="1:6" ht="17.25" customHeight="1">
      <c r="A124" s="40"/>
      <c r="B124" s="41" t="s">
        <v>0</v>
      </c>
      <c r="C124" s="17"/>
      <c r="D124" s="17"/>
      <c r="E124" s="17"/>
      <c r="F124" s="42">
        <f>F5+F43+F49+F57+F84+F101+F107+F120</f>
        <v>110982.90000000002</v>
      </c>
    </row>
    <row r="126" spans="1:5" ht="17.25" customHeight="1">
      <c r="A126" s="1"/>
      <c r="B126" s="1"/>
      <c r="C126" s="1"/>
      <c r="D126" s="1"/>
      <c r="E126" s="1"/>
    </row>
    <row r="127" spans="1:5" ht="27.75" customHeight="1">
      <c r="A127" s="1"/>
      <c r="B127" s="1"/>
      <c r="C127" s="1"/>
      <c r="D127" s="1"/>
      <c r="E127" s="1"/>
    </row>
    <row r="128" spans="1:5" ht="13.5" customHeight="1">
      <c r="A128" s="1"/>
      <c r="B128" s="1"/>
      <c r="C128" s="1"/>
      <c r="D128" s="1"/>
      <c r="E128" s="1"/>
    </row>
    <row r="129" spans="1:5" ht="13.5" customHeight="1">
      <c r="A129" s="1"/>
      <c r="B129" s="1"/>
      <c r="C129" s="1"/>
      <c r="D129" s="1"/>
      <c r="E129" s="1"/>
    </row>
    <row r="130" spans="1:5" ht="27.75" customHeight="1">
      <c r="A130" s="1"/>
      <c r="B130" s="1"/>
      <c r="C130" s="1"/>
      <c r="D130" s="1"/>
      <c r="E130" s="1"/>
    </row>
    <row r="131" ht="15" customHeight="1"/>
    <row r="132" ht="15" customHeight="1"/>
    <row r="133" spans="1:6" s="2" customFormat="1" ht="15" customHeight="1">
      <c r="A133"/>
      <c r="B133"/>
      <c r="C133"/>
      <c r="D133"/>
      <c r="E133"/>
      <c r="F133"/>
    </row>
  </sheetData>
  <sheetProtection/>
  <mergeCells count="2">
    <mergeCell ref="A1:F1"/>
    <mergeCell ref="A2:F2"/>
  </mergeCells>
  <hyperlinks>
    <hyperlink ref="B70" location="_edn1" display="_edn1"/>
  </hyperlink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Татьяна</cp:lastModifiedBy>
  <cp:lastPrinted>2013-11-07T12:33:39Z</cp:lastPrinted>
  <dcterms:created xsi:type="dcterms:W3CDTF">2000-01-14T06:48:01Z</dcterms:created>
  <dcterms:modified xsi:type="dcterms:W3CDTF">2013-11-13T11:11:46Z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