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'Лист1'!$B$96</definedName>
  </definedNames>
  <calcPr fullCalcOnLoad="1"/>
</workbook>
</file>

<file path=xl/sharedStrings.xml><?xml version="1.0" encoding="utf-8"?>
<sst xmlns="http://schemas.openxmlformats.org/spreadsheetml/2006/main" count="619" uniqueCount="224">
  <si>
    <t>ИТОГО РАСХОДОВ</t>
  </si>
  <si>
    <t>Наименование статей</t>
  </si>
  <si>
    <t>Код
целевой 
статьи</t>
  </si>
  <si>
    <t>0103</t>
  </si>
  <si>
    <t>0309</t>
  </si>
  <si>
    <t>0707</t>
  </si>
  <si>
    <t>1004</t>
  </si>
  <si>
    <t>0801</t>
  </si>
  <si>
    <t>0102</t>
  </si>
  <si>
    <t>0104</t>
  </si>
  <si>
    <t>ОБЩЕГОСУДАРСТВЕННЫЕ ВОПРОСЫ</t>
  </si>
  <si>
    <t>Глава муниципального образования</t>
  </si>
  <si>
    <t>002 01 00</t>
  </si>
  <si>
    <t>1.1.1.1</t>
  </si>
  <si>
    <t>002 04 00</t>
  </si>
  <si>
    <t>Глава местной администрации (исполнительно-распорядительного органа муниципального образования)</t>
  </si>
  <si>
    <t>002 05 00</t>
  </si>
  <si>
    <t>Резервные фонды</t>
  </si>
  <si>
    <t xml:space="preserve">Резервный фонд местной администрации </t>
  </si>
  <si>
    <t>070 01 00</t>
  </si>
  <si>
    <t>Другие общегосударственные вопросы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</si>
  <si>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</si>
  <si>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</si>
  <si>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</si>
  <si>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</si>
  <si>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</si>
  <si>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0503</t>
  </si>
  <si>
    <t>600 01 01</t>
  </si>
  <si>
    <t>600 02 03</t>
  </si>
  <si>
    <t>600 03 02</t>
  </si>
  <si>
    <t>ОБРАЗОВАНИЕ</t>
  </si>
  <si>
    <t>Молодежная политика и оздоровление детей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</si>
  <si>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</si>
  <si>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</si>
  <si>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</si>
  <si>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</si>
  <si>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Периодическая печать и издательства</t>
  </si>
  <si>
    <t>СОЦИАЛЬНАЯ ПОЛИТИКА</t>
  </si>
  <si>
    <t>Охрана семьи и детства</t>
  </si>
  <si>
    <t>Номер</t>
  </si>
  <si>
    <t>002 03 02</t>
  </si>
  <si>
    <t>Содержание и обеспечение деятельности местной администрации по решению вопросов местного значения</t>
  </si>
  <si>
    <t>002 06 01</t>
  </si>
  <si>
    <t>Аппарат представительного органа  муниципального образования</t>
  </si>
  <si>
    <t>219 02 00</t>
  </si>
  <si>
    <t>Проведение подготовки и обучения неработающего населения способам защиты и действиям в чрезвычайных ситуациях</t>
  </si>
  <si>
    <t>219 03 00</t>
  </si>
  <si>
    <t>600 04 01</t>
  </si>
  <si>
    <t>Функционирование высшего должностного лица субъекта Российской Федерации и муниципального образования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</si>
  <si>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</si>
  <si>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Установка, содержание и ремонт ограждений газонов</t>
  </si>
  <si>
    <t>600 01 03</t>
  </si>
  <si>
    <t xml:space="preserve">600 01 03 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</si>
  <si>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</si>
  <si>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1.1.1</t>
  </si>
  <si>
    <t>1.1.2</t>
  </si>
  <si>
    <t>2.1.1</t>
  </si>
  <si>
    <t>2.1.1.1</t>
  </si>
  <si>
    <t>1.1.2.1</t>
  </si>
  <si>
    <t>1.1.2.2</t>
  </si>
  <si>
    <t>2.1.1.2</t>
  </si>
  <si>
    <t>2.1.1.3</t>
  </si>
  <si>
    <t>2.1.2</t>
  </si>
  <si>
    <t>2.1.2.1</t>
  </si>
  <si>
    <t>2.1.3</t>
  </si>
  <si>
    <t>2.1.3.1</t>
  </si>
  <si>
    <t>2.1.3.2</t>
  </si>
  <si>
    <t>2.2.1</t>
  </si>
  <si>
    <t>2.2.1.1</t>
  </si>
  <si>
    <t>2.2.1.2</t>
  </si>
  <si>
    <t>2.3.1</t>
  </si>
  <si>
    <t>2.3.1.1</t>
  </si>
  <si>
    <t>2.4.1</t>
  </si>
  <si>
    <t>2.4.1.1</t>
  </si>
  <si>
    <t>2.4.1.2</t>
  </si>
  <si>
    <t>2.5.1</t>
  </si>
  <si>
    <t>2.5.1.1</t>
  </si>
  <si>
    <t>2.6.1</t>
  </si>
  <si>
    <t>2.6.1.1</t>
  </si>
  <si>
    <t>0709</t>
  </si>
  <si>
    <t>Периодические издания, учрежденные представительными органами местного самоуправления</t>
  </si>
  <si>
    <t>457 01 00</t>
  </si>
  <si>
    <t>Другие вопросы в области образования</t>
  </si>
  <si>
    <t>0113</t>
  </si>
  <si>
    <t>СРЕДСТВА  МАССОВОЙ ИНФОРМАЦИИ</t>
  </si>
  <si>
    <t>1202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</si>
  <si>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</si>
  <si>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</si>
  <si>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</si>
  <si>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депутатам, муниципального совета, осуществляющим свои полномочия на непостоянной основе, расходов в связи с осуществлением ими своих мандатов</t>
  </si>
  <si>
    <t>Текущий ремонт придомовых территорий и дворовых территорий , включая проезды и въезды, пешеходные дорожки</t>
  </si>
  <si>
    <t>Создание зон отдыха, в том числе обустройство, содержание и уборка территорий детских площадок</t>
  </si>
  <si>
    <t>795 02 00</t>
  </si>
  <si>
    <t>795 01 00</t>
  </si>
  <si>
    <t>2.7.1</t>
  </si>
  <si>
    <t>2.7.1.1</t>
  </si>
  <si>
    <t>600 01 02</t>
  </si>
  <si>
    <t xml:space="preserve">600 01 02 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</si>
  <si>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</si>
  <si>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</si>
  <si>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</si>
  <si>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505 01 00</t>
  </si>
  <si>
    <t xml:space="preserve">1003 </t>
  </si>
  <si>
    <t>НАЦИОНАЛЬНАЯ ЭКОНОМИКА</t>
  </si>
  <si>
    <t>Дорожное хозяйство</t>
  </si>
  <si>
    <t>0409</t>
  </si>
  <si>
    <t>315 01 00</t>
  </si>
  <si>
    <t>2.4.1.3</t>
  </si>
  <si>
    <t>2.4.1.5</t>
  </si>
  <si>
    <t>2.4.1.6</t>
  </si>
  <si>
    <t>2.4.1.8</t>
  </si>
  <si>
    <t>2.4.1.9</t>
  </si>
  <si>
    <t>2.4.1.10</t>
  </si>
  <si>
    <t>2.5.2</t>
  </si>
  <si>
    <t>2.5.2.1</t>
  </si>
  <si>
    <t>2.7</t>
  </si>
  <si>
    <t>2.7.2</t>
  </si>
  <si>
    <t>2.7.2.1</t>
  </si>
  <si>
    <t>2.7.2.2</t>
  </si>
  <si>
    <t>2.7.2.3</t>
  </si>
  <si>
    <t>2.8.1</t>
  </si>
  <si>
    <t>2.8.1.1</t>
  </si>
  <si>
    <t>0111</t>
  </si>
  <si>
    <t>Текущий ремонт  и содержание автомобильных дорог, расположенных в пределах границ муницпального образования</t>
  </si>
  <si>
    <t>092 05 00</t>
  </si>
  <si>
    <t>440 01 00</t>
  </si>
  <si>
    <t>Организация дополнительных парковочных мест на дворовых территориях</t>
  </si>
  <si>
    <t>Ликвидация несанкционированных свалок бытовых отходов, мусора</t>
  </si>
  <si>
    <t xml:space="preserve">600 02 03 </t>
  </si>
  <si>
    <t>600 02 04</t>
  </si>
  <si>
    <t>2.3.2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</si>
  <si>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</si>
  <si>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</si>
  <si>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</si>
  <si>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510 02 00</t>
  </si>
  <si>
    <t>Организация работ по компенсационному озеленению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</si>
  <si>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</si>
  <si>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600 03 04</t>
  </si>
  <si>
    <t>Муницципальная целевая программа по профилактике дорожно-транспортного травматизма на  территории муниипального образования</t>
  </si>
  <si>
    <t>2.4.1.11</t>
  </si>
  <si>
    <t>2.4.1.12</t>
  </si>
  <si>
    <t>Муницципальная целевая программа по профилактике правонарушений в Санкт-Петербурге</t>
  </si>
  <si>
    <t>2.5.2.2</t>
  </si>
  <si>
    <t>795 05 00</t>
  </si>
  <si>
    <t>Муницципальная целевая программа по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</si>
  <si>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Уборка территорий, водных акваторий, тупиков и проездов</t>
  </si>
  <si>
    <t>2.5.2.3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</si>
  <si>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</si>
  <si>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</si>
  <si>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</si>
  <si>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428 01 00</t>
  </si>
  <si>
    <t xml:space="preserve">КУЛЬТУРА, КИНЕМАТОГРАФИЯ </t>
  </si>
  <si>
    <t>Обустройство, содержание и уборка спортивных площадок</t>
  </si>
  <si>
    <t>600 04 02</t>
  </si>
  <si>
    <t>0107</t>
  </si>
  <si>
    <t>020 01 01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</si>
  <si>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</si>
  <si>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</si>
  <si>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2.4.1.4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</si>
  <si>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</si>
  <si>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600 01 04</t>
  </si>
  <si>
    <t xml:space="preserve">600 01 04 </t>
  </si>
  <si>
    <t>2.4.1.7</t>
  </si>
  <si>
    <t>Озеленение территорий зеленых насаждений внутриквартального озеленения</t>
  </si>
  <si>
    <t>600 03 01</t>
  </si>
  <si>
    <t>511 80 03</t>
  </si>
  <si>
    <t>002 80 02</t>
  </si>
  <si>
    <t>002 80 01</t>
  </si>
  <si>
    <t>Расходы на исполнение государственных полномочий по определению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</si>
  <si>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440 01 01</t>
  </si>
  <si>
    <t>Организация и проведение досуговых мероприятий для жителей муниципального образования</t>
  </si>
  <si>
    <t>2.6.1.2</t>
  </si>
  <si>
    <t>Расходы на исполнение государственных полномочий по организации и осуществлению деятельности по опеке и попечительству</t>
  </si>
  <si>
    <t>511 80 04</t>
  </si>
  <si>
    <t>Расходы на исполнение государственных полномочий по выплате  денежных средств на вознаграждение приемному родителю</t>
  </si>
  <si>
    <t>Расходы на исполнение государственных полномочий по выплате денежных средств на содержание детей, находящихся под опекой или попечительством и детей, переданных на воспитание в приемные семьи</t>
  </si>
  <si>
    <t>2.2</t>
  </si>
  <si>
    <t>2.1.1.4</t>
  </si>
  <si>
    <t>2.4</t>
  </si>
  <si>
    <r>
      <t xml:space="preserve">                                                                                                                                                 Приложение №4
к Решению Муниципального Совета МО Горелово                                                                                                                       от "___</t>
    </r>
    <r>
      <rPr>
        <sz val="10"/>
        <rFont val="Times New Roman Cyr"/>
        <family val="0"/>
      </rPr>
      <t xml:space="preserve">"_______ </t>
    </r>
    <r>
      <rPr>
        <u val="single"/>
        <sz val="10"/>
        <rFont val="Times New Roman Cyr"/>
        <family val="0"/>
      </rPr>
      <t xml:space="preserve"> 2013 г.</t>
    </r>
    <r>
      <rPr>
        <sz val="10"/>
        <rFont val="Times New Roman Cyr"/>
        <family val="1"/>
      </rPr>
      <t xml:space="preserve">№ __                                                                                        </t>
    </r>
  </si>
  <si>
    <t xml:space="preserve">           РАСПРЕДЕЛЕНИЕ БЮДЖЕТНЫХ АССИГНОВАНИЙ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2014 ГОД                                                                                                                                                                                                                                     </t>
  </si>
  <si>
    <t>Код
раздела
/ под-
раздела</t>
  </si>
  <si>
    <t>01</t>
  </si>
  <si>
    <t>1.</t>
  </si>
  <si>
    <t>02</t>
  </si>
  <si>
    <t>03</t>
  </si>
  <si>
    <t>Сумма
(тыс.руб)</t>
  </si>
  <si>
    <t>100</t>
  </si>
  <si>
    <t>Расходы на выплаты персоналу в 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</si>
  <si>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</si>
  <si>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</si>
  <si>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</si>
  <si>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200</t>
  </si>
  <si>
    <t>07</t>
  </si>
  <si>
    <t>04</t>
  </si>
  <si>
    <t>Иные бюджетные ассигнования</t>
  </si>
  <si>
    <t>800</t>
  </si>
  <si>
    <t>11</t>
  </si>
  <si>
    <t>13</t>
  </si>
  <si>
    <t>600</t>
  </si>
  <si>
    <t>Предоставлениесубсидии бюджетным, автономным учреждениям и иным некоммерческим организациям</t>
  </si>
  <si>
    <t>09</t>
  </si>
  <si>
    <t>05</t>
  </si>
  <si>
    <t>08</t>
  </si>
  <si>
    <t>10</t>
  </si>
  <si>
    <t>12</t>
  </si>
  <si>
    <t>Расходы на выплаты персоналу государственных (муниципальных) органов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</si>
  <si>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</si>
  <si>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</si>
  <si>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</si>
  <si>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</si>
  <si>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</si>
  <si>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</si>
  <si>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</si>
  <si>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</si>
  <si>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</si>
  <si>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630</t>
  </si>
  <si>
    <t xml:space="preserve"> Уплата налогов, сборов и иных платежей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</si>
  <si>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</si>
  <si>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</si>
  <si>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Публичные нормативные социальные выплаты гражданам</t>
  </si>
  <si>
    <t>310</t>
  </si>
  <si>
    <t>Код 
вида 
расходов (группа/ подгруппа)</t>
  </si>
  <si>
    <t>2.8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</si>
</sst>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49" fontId="14" fillId="0" borderId="11" xfId="0" applyNumberFormat="1" applyFont="1" applyBorder="1" applyAlignment="1">
      <alignment horizontal="left" vertical="top"/>
    </xf>
    <xf numFmtId="164" fontId="6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 vertical="top"/>
    </xf>
    <xf numFmtId="0" fontId="13" fillId="0" borderId="10" xfId="0" applyNumberFormat="1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14" fontId="14" fillId="0" borderId="10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/>
    </xf>
    <xf numFmtId="0" fontId="17" fillId="0" borderId="0" xfId="0" applyFont="1" applyAlignment="1">
      <alignment/>
    </xf>
    <xf numFmtId="0" fontId="6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164" fontId="6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/>
    </xf>
    <xf numFmtId="0" fontId="13" fillId="0" borderId="0" xfId="0" applyFont="1" applyAlignment="1">
      <alignment wrapText="1"/>
    </xf>
    <xf numFmtId="49" fontId="13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/>
    </xf>
    <xf numFmtId="164" fontId="13" fillId="0" borderId="12" xfId="0" applyNumberFormat="1" applyFont="1" applyBorder="1" applyAlignment="1">
      <alignment horizontal="right"/>
    </xf>
    <xf numFmtId="0" fontId="15" fillId="0" borderId="10" xfId="0" applyFont="1" applyBorder="1" applyAlignment="1" applyProtection="1">
      <alignment horizontal="left" vertical="top" wrapText="1"/>
      <protection locked="0"/>
    </xf>
    <xf numFmtId="49" fontId="15" fillId="0" borderId="11" xfId="0" applyNumberFormat="1" applyFont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164" fontId="15" fillId="0" borderId="10" xfId="0" applyNumberFormat="1" applyFont="1" applyBorder="1" applyAlignment="1">
      <alignment horizontal="right" vertical="top"/>
    </xf>
    <xf numFmtId="0" fontId="14" fillId="0" borderId="10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left" vertical="top"/>
    </xf>
    <xf numFmtId="0" fontId="13" fillId="0" borderId="10" xfId="0" applyFont="1" applyBorder="1" applyAlignment="1">
      <alignment wrapText="1"/>
    </xf>
    <xf numFmtId="49" fontId="13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 vertical="top"/>
    </xf>
    <xf numFmtId="0" fontId="15" fillId="0" borderId="0" xfId="0" applyFont="1" applyAlignment="1">
      <alignment vertical="top" wrapText="1"/>
    </xf>
    <xf numFmtId="49" fontId="15" fillId="0" borderId="11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4" fontId="15" fillId="0" borderId="11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vertical="top" wrapText="1"/>
    </xf>
    <xf numFmtId="164" fontId="14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wrapText="1"/>
    </xf>
    <xf numFmtId="49" fontId="15" fillId="0" borderId="12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right"/>
    </xf>
    <xf numFmtId="0" fontId="14" fillId="0" borderId="11" xfId="0" applyFont="1" applyBorder="1" applyAlignment="1">
      <alignment vertical="top" wrapText="1"/>
    </xf>
    <xf numFmtId="49" fontId="15" fillId="0" borderId="11" xfId="0" applyNumberFormat="1" applyFont="1" applyBorder="1" applyAlignment="1">
      <alignment horizontal="left" vertical="top"/>
    </xf>
    <xf numFmtId="0" fontId="15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5" fillId="0" borderId="0" xfId="0" applyFont="1" applyAlignment="1">
      <alignment/>
    </xf>
    <xf numFmtId="1" fontId="15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/>
    </xf>
    <xf numFmtId="14" fontId="15" fillId="0" borderId="10" xfId="0" applyNumberFormat="1" applyFont="1" applyBorder="1" applyAlignment="1">
      <alignment horizontal="left" vertical="top"/>
    </xf>
    <xf numFmtId="0" fontId="15" fillId="0" borderId="12" xfId="0" applyFont="1" applyBorder="1" applyAlignment="1">
      <alignment vertical="top" wrapText="1"/>
    </xf>
    <xf numFmtId="49" fontId="13" fillId="0" borderId="11" xfId="0" applyNumberFormat="1" applyFont="1" applyBorder="1" applyAlignment="1">
      <alignment vertical="top"/>
    </xf>
    <xf numFmtId="0" fontId="15" fillId="0" borderId="0" xfId="0" applyFont="1" applyAlignment="1">
      <alignment wrapText="1"/>
    </xf>
    <xf numFmtId="0" fontId="15" fillId="0" borderId="10" xfId="0" applyFont="1" applyBorder="1" applyAlignment="1">
      <alignment vertical="top" wrapText="1"/>
    </xf>
    <xf numFmtId="164" fontId="12" fillId="0" borderId="10" xfId="0" applyNumberFormat="1" applyFont="1" applyBorder="1" applyAlignment="1">
      <alignment horizontal="right"/>
    </xf>
    <xf numFmtId="49" fontId="14" fillId="0" borderId="12" xfId="0" applyNumberFormat="1" applyFont="1" applyBorder="1" applyAlignment="1">
      <alignment horizontal="center"/>
    </xf>
    <xf numFmtId="0" fontId="15" fillId="0" borderId="13" xfId="0" applyFont="1" applyBorder="1" applyAlignment="1">
      <alignment vertical="top" wrapText="1"/>
    </xf>
    <xf numFmtId="0" fontId="15" fillId="0" borderId="13" xfId="0" applyFont="1" applyBorder="1" applyAlignment="1">
      <alignment wrapText="1"/>
    </xf>
    <xf numFmtId="0" fontId="15" fillId="0" borderId="10" xfId="42" applyFont="1" applyBorder="1" applyAlignment="1" applyProtection="1">
      <alignment vertical="top" wrapText="1"/>
      <protection/>
    </xf>
    <xf numFmtId="0" fontId="14" fillId="0" borderId="12" xfId="0" applyFont="1" applyBorder="1" applyAlignment="1">
      <alignment horizontal="left" vertical="top"/>
    </xf>
    <xf numFmtId="164" fontId="14" fillId="0" borderId="12" xfId="0" applyNumberFormat="1" applyFont="1" applyBorder="1" applyAlignment="1">
      <alignment horizontal="right"/>
    </xf>
    <xf numFmtId="0" fontId="15" fillId="0" borderId="12" xfId="0" applyFont="1" applyBorder="1" applyAlignment="1">
      <alignment horizontal="left" vertical="top"/>
    </xf>
    <xf numFmtId="164" fontId="15" fillId="0" borderId="12" xfId="0" applyNumberFormat="1" applyFont="1" applyBorder="1" applyAlignment="1">
      <alignment horizontal="right"/>
    </xf>
    <xf numFmtId="49" fontId="15" fillId="0" borderId="12" xfId="0" applyNumberFormat="1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left" vertical="top"/>
    </xf>
    <xf numFmtId="49" fontId="14" fillId="0" borderId="11" xfId="0" applyNumberFormat="1" applyFont="1" applyBorder="1" applyAlignment="1">
      <alignment horizontal="center" wrapText="1"/>
    </xf>
    <xf numFmtId="164" fontId="13" fillId="0" borderId="14" xfId="0" applyNumberFormat="1" applyFont="1" applyBorder="1" applyAlignment="1">
      <alignment horizontal="right"/>
    </xf>
    <xf numFmtId="0" fontId="15" fillId="0" borderId="11" xfId="0" applyFont="1" applyBorder="1" applyAlignment="1" applyProtection="1">
      <alignment horizontal="left" vertical="top" wrapText="1"/>
      <protection locked="0"/>
    </xf>
    <xf numFmtId="49" fontId="13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0" fontId="14" fillId="0" borderId="0" xfId="0" applyFont="1" applyAlignment="1">
      <alignment vertical="top" wrapText="1"/>
    </xf>
    <xf numFmtId="0" fontId="14" fillId="0" borderId="10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/>
    </xf>
    <xf numFmtId="0" fontId="13" fillId="0" borderId="13" xfId="0" applyFont="1" applyBorder="1" applyAlignment="1" applyProtection="1">
      <alignment wrapText="1"/>
      <protection locked="0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 vertical="top"/>
    </xf>
    <xf numFmtId="49" fontId="20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left" vertical="top"/>
    </xf>
    <xf numFmtId="0" fontId="20" fillId="0" borderId="10" xfId="0" applyFont="1" applyBorder="1" applyAlignment="1">
      <alignment vertical="top" wrapText="1"/>
    </xf>
    <xf numFmtId="164" fontId="21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1"/>
  <sheetViews>
    <sheetView tabSelected="1" view="pageBreakPreview" zoomScaleNormal="75" zoomScaleSheetLayoutView="100" zoomScalePageLayoutView="0" workbookViewId="0" topLeftCell="A79">
      <selection activeCell="B75" sqref="B75"/>
    </sheetView>
  </sheetViews>
  <sheetFormatPr defaultColWidth="9.00390625" defaultRowHeight="12.75"/>
  <cols>
    <col min="1" max="1" width="8.125" style="0" customWidth="1"/>
    <col min="2" max="2" width="44.375" style="0" customWidth="1"/>
    <col min="3" max="3" width="7.125" style="0" customWidth="1"/>
    <col min="4" max="4" width="10.375" style="0" customWidth="1"/>
    <col min="5" max="5" width="9.25390625" style="0" customWidth="1"/>
    <col min="6" max="6" width="11.75390625" style="0" customWidth="1"/>
  </cols>
  <sheetData>
    <row r="1" spans="1:6" ht="46.5" customHeight="1">
      <c r="A1" s="116" t="s">
        <v>179</v>
      </c>
      <c r="B1" s="116"/>
      <c r="C1" s="116"/>
      <c r="D1" s="116"/>
      <c r="E1" s="116"/>
      <c r="F1" s="116"/>
    </row>
    <row r="2" spans="1:6" ht="63.75" customHeight="1">
      <c r="A2" s="117" t="s">
        <v>180</v>
      </c>
      <c r="B2" s="117"/>
      <c r="C2" s="117"/>
      <c r="D2" s="117"/>
      <c r="E2" s="117"/>
      <c r="F2" s="117"/>
    </row>
    <row r="3" spans="1:6" s="4" customFormat="1" ht="59.25" customHeight="1">
      <c r="A3" s="104" t="s">
        <v>39</v>
      </c>
      <c r="B3" s="105" t="s">
        <v>1</v>
      </c>
      <c r="C3" s="104" t="s">
        <v>181</v>
      </c>
      <c r="D3" s="104" t="s">
        <v>2</v>
      </c>
      <c r="E3" s="106" t="s">
        <v>222</v>
      </c>
      <c r="F3" s="104" t="s">
        <v>186</v>
      </c>
    </row>
    <row r="4" spans="1:6" s="6" customFormat="1" ht="13.5" customHeight="1">
      <c r="A4" s="10">
        <v>1</v>
      </c>
      <c r="B4" s="10">
        <v>2</v>
      </c>
      <c r="C4" s="11">
        <v>3</v>
      </c>
      <c r="D4" s="11">
        <v>4</v>
      </c>
      <c r="E4" s="10">
        <v>5</v>
      </c>
      <c r="F4" s="10">
        <v>6</v>
      </c>
    </row>
    <row r="5" spans="1:6" ht="14.25" customHeight="1">
      <c r="A5" s="107" t="s">
        <v>183</v>
      </c>
      <c r="B5" s="108" t="s">
        <v>10</v>
      </c>
      <c r="C5" s="69" t="s">
        <v>182</v>
      </c>
      <c r="D5" s="109"/>
      <c r="E5" s="34"/>
      <c r="F5" s="35">
        <f>F6+F12+F21+F40+F44+F36</f>
        <v>16860.399999999998</v>
      </c>
    </row>
    <row r="6" spans="1:6" ht="39.75" customHeight="1">
      <c r="A6" s="31" t="s">
        <v>54</v>
      </c>
      <c r="B6" s="32" t="s">
        <v>48</v>
      </c>
      <c r="C6" s="96" t="s">
        <v>184</v>
      </c>
      <c r="D6" s="33"/>
      <c r="E6" s="34"/>
      <c r="F6" s="35">
        <f>F7</f>
        <v>1062.3</v>
      </c>
    </row>
    <row r="7" spans="1:6" ht="12.75" customHeight="1">
      <c r="A7" s="21" t="s">
        <v>13</v>
      </c>
      <c r="B7" s="36" t="s">
        <v>11</v>
      </c>
      <c r="C7" s="37" t="s">
        <v>8</v>
      </c>
      <c r="D7" s="38" t="s">
        <v>12</v>
      </c>
      <c r="E7" s="38"/>
      <c r="F7" s="39">
        <f>F8+F10</f>
        <v>1062.3</v>
      </c>
    </row>
    <row r="8" spans="1:6" ht="65.25" customHeight="1">
      <c r="A8" s="16"/>
      <c r="B8" s="40" t="s">
        <v>188</v>
      </c>
      <c r="C8" s="41" t="s">
        <v>8</v>
      </c>
      <c r="D8" s="42" t="s">
        <v>12</v>
      </c>
      <c r="E8" s="42" t="s">
        <v>187</v>
      </c>
      <c r="F8" s="43">
        <v>1044.3</v>
      </c>
    </row>
    <row r="9" spans="1:6" ht="25.5" customHeight="1">
      <c r="A9" s="16"/>
      <c r="B9" s="40" t="s">
        <v>206</v>
      </c>
      <c r="C9" s="41" t="s">
        <v>8</v>
      </c>
      <c r="D9" s="42" t="s">
        <v>12</v>
      </c>
      <c r="E9" s="42" t="s">
        <v>207</v>
      </c>
      <c r="F9" s="43">
        <v>1044.3</v>
      </c>
    </row>
    <row r="10" spans="1:6" ht="25.5" customHeight="1">
      <c r="A10" s="16"/>
      <c r="B10" s="40" t="s">
        <v>191</v>
      </c>
      <c r="C10" s="41" t="s">
        <v>8</v>
      </c>
      <c r="D10" s="42" t="s">
        <v>12</v>
      </c>
      <c r="E10" s="42" t="s">
        <v>192</v>
      </c>
      <c r="F10" s="43">
        <v>18</v>
      </c>
    </row>
    <row r="11" spans="1:6" ht="25.5" customHeight="1">
      <c r="A11" s="16"/>
      <c r="B11" s="40" t="s">
        <v>209</v>
      </c>
      <c r="C11" s="41" t="s">
        <v>8</v>
      </c>
      <c r="D11" s="42" t="s">
        <v>12</v>
      </c>
      <c r="E11" s="42" t="s">
        <v>210</v>
      </c>
      <c r="F11" s="43">
        <v>18</v>
      </c>
    </row>
    <row r="12" spans="1:10" s="3" customFormat="1" ht="46.5" customHeight="1">
      <c r="A12" s="44" t="s">
        <v>55</v>
      </c>
      <c r="B12" s="45" t="s">
        <v>86</v>
      </c>
      <c r="C12" s="97" t="s">
        <v>185</v>
      </c>
      <c r="D12" s="47"/>
      <c r="E12" s="48"/>
      <c r="F12" s="49">
        <f>SUM(F16+F13)</f>
        <v>1739.4</v>
      </c>
      <c r="J12" s="27"/>
    </row>
    <row r="13" spans="1:6" s="3" customFormat="1" ht="51" customHeight="1">
      <c r="A13" s="50" t="s">
        <v>58</v>
      </c>
      <c r="B13" s="75" t="s">
        <v>89</v>
      </c>
      <c r="C13" s="52" t="s">
        <v>3</v>
      </c>
      <c r="D13" s="52" t="s">
        <v>40</v>
      </c>
      <c r="E13" s="53"/>
      <c r="F13" s="54">
        <f>F15</f>
        <v>103.5</v>
      </c>
    </row>
    <row r="14" spans="1:6" s="3" customFormat="1" ht="62.25" customHeight="1">
      <c r="A14" s="50"/>
      <c r="B14" s="40" t="s">
        <v>208</v>
      </c>
      <c r="C14" s="41" t="s">
        <v>3</v>
      </c>
      <c r="D14" s="41" t="s">
        <v>40</v>
      </c>
      <c r="E14" s="42" t="s">
        <v>187</v>
      </c>
      <c r="F14" s="43">
        <f>F15</f>
        <v>103.5</v>
      </c>
    </row>
    <row r="15" spans="1:6" s="3" customFormat="1" ht="24" customHeight="1">
      <c r="A15" s="9"/>
      <c r="B15" s="40" t="s">
        <v>206</v>
      </c>
      <c r="C15" s="41" t="s">
        <v>3</v>
      </c>
      <c r="D15" s="41" t="s">
        <v>40</v>
      </c>
      <c r="E15" s="42" t="s">
        <v>207</v>
      </c>
      <c r="F15" s="43">
        <v>103.5</v>
      </c>
    </row>
    <row r="16" spans="1:6" s="3" customFormat="1" ht="24.75" customHeight="1">
      <c r="A16" s="50" t="s">
        <v>59</v>
      </c>
      <c r="B16" s="55" t="s">
        <v>43</v>
      </c>
      <c r="C16" s="52" t="s">
        <v>3</v>
      </c>
      <c r="D16" s="52" t="s">
        <v>14</v>
      </c>
      <c r="E16" s="53"/>
      <c r="F16" s="54">
        <f>F17+F19</f>
        <v>1635.9</v>
      </c>
    </row>
    <row r="17" spans="1:6" s="3" customFormat="1" ht="63" customHeight="1">
      <c r="A17" s="20"/>
      <c r="B17" s="40" t="s">
        <v>188</v>
      </c>
      <c r="C17" s="42" t="s">
        <v>3</v>
      </c>
      <c r="D17" s="42" t="s">
        <v>14</v>
      </c>
      <c r="E17" s="42" t="s">
        <v>187</v>
      </c>
      <c r="F17" s="56">
        <f>F18</f>
        <v>1432.9</v>
      </c>
    </row>
    <row r="18" spans="1:6" s="3" customFormat="1" ht="25.5" customHeight="1">
      <c r="A18" s="16"/>
      <c r="B18" s="101" t="s">
        <v>206</v>
      </c>
      <c r="C18" s="41" t="s">
        <v>3</v>
      </c>
      <c r="D18" s="42" t="s">
        <v>14</v>
      </c>
      <c r="E18" s="42" t="s">
        <v>207</v>
      </c>
      <c r="F18" s="43">
        <v>1432.9</v>
      </c>
    </row>
    <row r="19" spans="1:6" s="3" customFormat="1" ht="24.75" customHeight="1">
      <c r="A19" s="16"/>
      <c r="B19" s="40" t="s">
        <v>191</v>
      </c>
      <c r="C19" s="41" t="s">
        <v>3</v>
      </c>
      <c r="D19" s="42" t="s">
        <v>14</v>
      </c>
      <c r="E19" s="42" t="s">
        <v>192</v>
      </c>
      <c r="F19" s="43">
        <f>F20</f>
        <v>203</v>
      </c>
    </row>
    <row r="20" spans="1:6" s="3" customFormat="1" ht="24.75" customHeight="1">
      <c r="A20" s="16"/>
      <c r="B20" s="40" t="s">
        <v>209</v>
      </c>
      <c r="C20" s="41" t="s">
        <v>3</v>
      </c>
      <c r="D20" s="42" t="s">
        <v>14</v>
      </c>
      <c r="E20" s="42" t="s">
        <v>210</v>
      </c>
      <c r="F20" s="43">
        <v>203</v>
      </c>
    </row>
    <row r="21" spans="1:6" s="3" customFormat="1" ht="52.5" customHeight="1">
      <c r="A21" s="24" t="s">
        <v>56</v>
      </c>
      <c r="B21" s="45" t="s">
        <v>87</v>
      </c>
      <c r="C21" s="98" t="s">
        <v>194</v>
      </c>
      <c r="D21" s="48"/>
      <c r="E21" s="48"/>
      <c r="F21" s="58">
        <f>F23+F26+F33</f>
        <v>10622.199999999999</v>
      </c>
    </row>
    <row r="22" spans="1:6" s="3" customFormat="1" ht="15.75" customHeight="1">
      <c r="A22" s="10">
        <v>1</v>
      </c>
      <c r="B22" s="10">
        <v>2</v>
      </c>
      <c r="C22" s="11">
        <v>3</v>
      </c>
      <c r="D22" s="11">
        <v>4</v>
      </c>
      <c r="E22" s="10">
        <v>5</v>
      </c>
      <c r="F22" s="10">
        <v>6</v>
      </c>
    </row>
    <row r="23" spans="1:6" s="3" customFormat="1" ht="39.75" customHeight="1">
      <c r="A23" s="26" t="s">
        <v>57</v>
      </c>
      <c r="B23" s="36" t="s">
        <v>15</v>
      </c>
      <c r="C23" s="53" t="s">
        <v>9</v>
      </c>
      <c r="D23" s="53" t="s">
        <v>16</v>
      </c>
      <c r="E23" s="53"/>
      <c r="F23" s="61">
        <f>F24</f>
        <v>1044.3</v>
      </c>
    </row>
    <row r="24" spans="1:6" s="3" customFormat="1" ht="66.75" customHeight="1">
      <c r="A24" s="17"/>
      <c r="B24" s="40" t="s">
        <v>188</v>
      </c>
      <c r="C24" s="42" t="s">
        <v>9</v>
      </c>
      <c r="D24" s="42" t="s">
        <v>16</v>
      </c>
      <c r="E24" s="42" t="s">
        <v>187</v>
      </c>
      <c r="F24" s="56">
        <v>1044.3</v>
      </c>
    </row>
    <row r="25" spans="1:6" s="3" customFormat="1" ht="26.25" customHeight="1">
      <c r="A25" s="17"/>
      <c r="B25" s="40" t="s">
        <v>206</v>
      </c>
      <c r="C25" s="42" t="s">
        <v>9</v>
      </c>
      <c r="D25" s="42" t="s">
        <v>16</v>
      </c>
      <c r="E25" s="42" t="s">
        <v>207</v>
      </c>
      <c r="F25" s="56">
        <v>1044.3</v>
      </c>
    </row>
    <row r="26" spans="1:6" s="3" customFormat="1" ht="40.5" customHeight="1">
      <c r="A26" s="26" t="s">
        <v>60</v>
      </c>
      <c r="B26" s="55" t="s">
        <v>41</v>
      </c>
      <c r="C26" s="53" t="s">
        <v>9</v>
      </c>
      <c r="D26" s="53" t="s">
        <v>42</v>
      </c>
      <c r="E26" s="53"/>
      <c r="F26" s="61">
        <f>F31+F27+F29</f>
        <v>9572.6</v>
      </c>
    </row>
    <row r="27" spans="1:17" s="3" customFormat="1" ht="64.5" customHeight="1">
      <c r="A27" s="18"/>
      <c r="B27" s="40" t="s">
        <v>188</v>
      </c>
      <c r="C27" s="42" t="s">
        <v>9</v>
      </c>
      <c r="D27" s="42" t="s">
        <v>42</v>
      </c>
      <c r="E27" s="42" t="s">
        <v>187</v>
      </c>
      <c r="F27" s="43">
        <v>7569.4</v>
      </c>
      <c r="Q27" s="5"/>
    </row>
    <row r="28" spans="1:17" s="3" customFormat="1" ht="28.5" customHeight="1">
      <c r="A28" s="18"/>
      <c r="B28" s="40" t="s">
        <v>206</v>
      </c>
      <c r="C28" s="42" t="s">
        <v>9</v>
      </c>
      <c r="D28" s="42" t="s">
        <v>42</v>
      </c>
      <c r="E28" s="42" t="s">
        <v>207</v>
      </c>
      <c r="F28" s="43">
        <v>7569.4</v>
      </c>
      <c r="Q28" s="5"/>
    </row>
    <row r="29" spans="1:17" s="3" customFormat="1" ht="25.5" customHeight="1">
      <c r="A29" s="18"/>
      <c r="B29" s="40" t="s">
        <v>191</v>
      </c>
      <c r="C29" s="42" t="s">
        <v>9</v>
      </c>
      <c r="D29" s="42" t="s">
        <v>42</v>
      </c>
      <c r="E29" s="42" t="s">
        <v>192</v>
      </c>
      <c r="F29" s="43">
        <v>1963.2</v>
      </c>
      <c r="Q29" s="5"/>
    </row>
    <row r="30" spans="1:17" s="3" customFormat="1" ht="25.5" customHeight="1">
      <c r="A30" s="18"/>
      <c r="B30" s="40" t="s">
        <v>209</v>
      </c>
      <c r="C30" s="42" t="s">
        <v>9</v>
      </c>
      <c r="D30" s="42" t="s">
        <v>42</v>
      </c>
      <c r="E30" s="42" t="s">
        <v>210</v>
      </c>
      <c r="F30" s="43">
        <v>1963.2</v>
      </c>
      <c r="Q30" s="5"/>
    </row>
    <row r="31" spans="1:17" s="3" customFormat="1" ht="12" customHeight="1">
      <c r="A31" s="18"/>
      <c r="B31" s="62" t="s">
        <v>195</v>
      </c>
      <c r="C31" s="42" t="s">
        <v>9</v>
      </c>
      <c r="D31" s="42" t="s">
        <v>42</v>
      </c>
      <c r="E31" s="42" t="s">
        <v>196</v>
      </c>
      <c r="F31" s="43">
        <v>40</v>
      </c>
      <c r="Q31" s="5"/>
    </row>
    <row r="32" spans="1:17" s="3" customFormat="1" ht="11.25" customHeight="1">
      <c r="A32" s="18"/>
      <c r="B32" s="62" t="s">
        <v>211</v>
      </c>
      <c r="C32" s="42" t="s">
        <v>9</v>
      </c>
      <c r="D32" s="42" t="s">
        <v>42</v>
      </c>
      <c r="E32" s="42" t="s">
        <v>212</v>
      </c>
      <c r="F32" s="43">
        <v>40</v>
      </c>
      <c r="Q32" s="5"/>
    </row>
    <row r="33" spans="1:17" s="3" customFormat="1" ht="80.25" customHeight="1">
      <c r="A33" s="63" t="s">
        <v>61</v>
      </c>
      <c r="B33" s="64" t="s">
        <v>168</v>
      </c>
      <c r="C33" s="52" t="s">
        <v>9</v>
      </c>
      <c r="D33" s="41" t="s">
        <v>167</v>
      </c>
      <c r="E33" s="53"/>
      <c r="F33" s="54">
        <f>F34</f>
        <v>5.3</v>
      </c>
      <c r="Q33" s="5"/>
    </row>
    <row r="34" spans="1:17" s="3" customFormat="1" ht="27" customHeight="1">
      <c r="A34" s="18"/>
      <c r="B34" s="40" t="s">
        <v>191</v>
      </c>
      <c r="C34" s="41" t="s">
        <v>9</v>
      </c>
      <c r="D34" s="41" t="s">
        <v>167</v>
      </c>
      <c r="E34" s="42" t="s">
        <v>192</v>
      </c>
      <c r="F34" s="43">
        <v>5.3</v>
      </c>
      <c r="Q34" s="5"/>
    </row>
    <row r="35" spans="1:17" s="3" customFormat="1" ht="25.5" customHeight="1">
      <c r="A35" s="18"/>
      <c r="B35" s="40" t="s">
        <v>209</v>
      </c>
      <c r="C35" s="41" t="s">
        <v>9</v>
      </c>
      <c r="D35" s="41" t="s">
        <v>167</v>
      </c>
      <c r="E35" s="42" t="s">
        <v>210</v>
      </c>
      <c r="F35" s="43">
        <v>5.3</v>
      </c>
      <c r="Q35" s="5"/>
    </row>
    <row r="36" spans="1:17" s="3" customFormat="1" ht="17.25" customHeight="1">
      <c r="A36" s="63" t="s">
        <v>177</v>
      </c>
      <c r="B36" s="65" t="s">
        <v>156</v>
      </c>
      <c r="C36" s="97" t="s">
        <v>193</v>
      </c>
      <c r="D36" s="46"/>
      <c r="E36" s="57"/>
      <c r="F36" s="49">
        <f>F37</f>
        <v>3076.7</v>
      </c>
      <c r="Q36" s="5"/>
    </row>
    <row r="37" spans="1:17" s="3" customFormat="1" ht="26.25" customHeight="1">
      <c r="A37" s="18"/>
      <c r="B37" s="62" t="s">
        <v>157</v>
      </c>
      <c r="C37" s="41" t="s">
        <v>154</v>
      </c>
      <c r="D37" s="41" t="s">
        <v>155</v>
      </c>
      <c r="E37" s="42"/>
      <c r="F37" s="43">
        <f>F38</f>
        <v>3076.7</v>
      </c>
      <c r="Q37" s="5"/>
    </row>
    <row r="38" spans="1:17" s="3" customFormat="1" ht="27" customHeight="1">
      <c r="A38" s="18"/>
      <c r="B38" s="40" t="s">
        <v>191</v>
      </c>
      <c r="C38" s="41" t="s">
        <v>154</v>
      </c>
      <c r="D38" s="41" t="s">
        <v>155</v>
      </c>
      <c r="E38" s="42" t="s">
        <v>192</v>
      </c>
      <c r="F38" s="43">
        <v>3076.7</v>
      </c>
      <c r="Q38" s="5"/>
    </row>
    <row r="39" spans="1:17" s="3" customFormat="1" ht="27" customHeight="1">
      <c r="A39" s="18"/>
      <c r="B39" s="40" t="s">
        <v>209</v>
      </c>
      <c r="C39" s="41" t="s">
        <v>154</v>
      </c>
      <c r="D39" s="41" t="s">
        <v>155</v>
      </c>
      <c r="E39" s="42" t="s">
        <v>210</v>
      </c>
      <c r="F39" s="43"/>
      <c r="Q39" s="5"/>
    </row>
    <row r="40" spans="1:6" ht="13.5" customHeight="1">
      <c r="A40" s="44" t="s">
        <v>62</v>
      </c>
      <c r="B40" s="66" t="s">
        <v>17</v>
      </c>
      <c r="C40" s="97" t="s">
        <v>197</v>
      </c>
      <c r="D40" s="47"/>
      <c r="E40" s="48"/>
      <c r="F40" s="49">
        <f>F41</f>
        <v>14</v>
      </c>
    </row>
    <row r="41" spans="1:6" s="3" customFormat="1" ht="12.75" customHeight="1">
      <c r="A41" s="63" t="s">
        <v>63</v>
      </c>
      <c r="B41" s="67" t="s">
        <v>18</v>
      </c>
      <c r="C41" s="68" t="str">
        <f>C42</f>
        <v>0111</v>
      </c>
      <c r="D41" s="52" t="s">
        <v>19</v>
      </c>
      <c r="E41" s="53"/>
      <c r="F41" s="54">
        <f>F42</f>
        <v>14</v>
      </c>
    </row>
    <row r="42" spans="1:6" s="3" customFormat="1" ht="12" customHeight="1">
      <c r="A42" s="18"/>
      <c r="B42" s="62" t="s">
        <v>195</v>
      </c>
      <c r="C42" s="41" t="s">
        <v>122</v>
      </c>
      <c r="D42" s="41" t="s">
        <v>19</v>
      </c>
      <c r="E42" s="42" t="s">
        <v>196</v>
      </c>
      <c r="F42" s="43">
        <f>F43</f>
        <v>14</v>
      </c>
    </row>
    <row r="43" spans="1:6" s="3" customFormat="1" ht="12" customHeight="1">
      <c r="A43" s="18"/>
      <c r="B43" s="102" t="s">
        <v>213</v>
      </c>
      <c r="C43" s="41" t="s">
        <v>122</v>
      </c>
      <c r="D43" s="41" t="s">
        <v>19</v>
      </c>
      <c r="E43" s="42" t="s">
        <v>214</v>
      </c>
      <c r="F43" s="43">
        <v>14</v>
      </c>
    </row>
    <row r="44" spans="1:6" s="3" customFormat="1" ht="12" customHeight="1">
      <c r="A44" s="69" t="s">
        <v>64</v>
      </c>
      <c r="B44" s="70" t="s">
        <v>20</v>
      </c>
      <c r="C44" s="98" t="s">
        <v>198</v>
      </c>
      <c r="D44" s="48"/>
      <c r="E44" s="57"/>
      <c r="F44" s="58">
        <f>F45+F49+F52+F55+F58</f>
        <v>345.79999999999995</v>
      </c>
    </row>
    <row r="45" spans="1:6" s="3" customFormat="1" ht="81.75" customHeight="1">
      <c r="A45" s="71" t="s">
        <v>65</v>
      </c>
      <c r="B45" s="72" t="s">
        <v>21</v>
      </c>
      <c r="C45" s="53" t="s">
        <v>83</v>
      </c>
      <c r="D45" s="53" t="s">
        <v>22</v>
      </c>
      <c r="E45" s="53"/>
      <c r="F45" s="61">
        <f>F46</f>
        <v>210.4</v>
      </c>
    </row>
    <row r="46" spans="1:6" s="3" customFormat="1" ht="25.5" customHeight="1">
      <c r="A46" s="25"/>
      <c r="B46" s="40" t="s">
        <v>200</v>
      </c>
      <c r="C46" s="42" t="s">
        <v>83</v>
      </c>
      <c r="D46" s="42" t="s">
        <v>22</v>
      </c>
      <c r="E46" s="42" t="s">
        <v>199</v>
      </c>
      <c r="F46" s="56">
        <f>F47</f>
        <v>210.4</v>
      </c>
    </row>
    <row r="47" spans="1:6" s="3" customFormat="1" ht="28.5" customHeight="1">
      <c r="A47" s="25"/>
      <c r="B47" s="40" t="s">
        <v>215</v>
      </c>
      <c r="C47" s="42" t="s">
        <v>83</v>
      </c>
      <c r="D47" s="42" t="s">
        <v>22</v>
      </c>
      <c r="E47" s="42" t="s">
        <v>216</v>
      </c>
      <c r="F47" s="56">
        <v>210.4</v>
      </c>
    </row>
    <row r="48" spans="1:6" s="3" customFormat="1" ht="16.5" customHeight="1">
      <c r="A48" s="10">
        <v>1</v>
      </c>
      <c r="B48" s="10">
        <v>2</v>
      </c>
      <c r="C48" s="11">
        <v>3</v>
      </c>
      <c r="D48" s="11">
        <v>4</v>
      </c>
      <c r="E48" s="10">
        <v>5</v>
      </c>
      <c r="F48" s="10">
        <v>6</v>
      </c>
    </row>
    <row r="49" spans="1:6" s="3" customFormat="1" ht="54" customHeight="1">
      <c r="A49" s="71" t="s">
        <v>66</v>
      </c>
      <c r="B49" s="51" t="s">
        <v>53</v>
      </c>
      <c r="C49" s="53" t="s">
        <v>83</v>
      </c>
      <c r="D49" s="53" t="s">
        <v>124</v>
      </c>
      <c r="E49" s="53"/>
      <c r="F49" s="61">
        <f>F50</f>
        <v>72</v>
      </c>
    </row>
    <row r="50" spans="1:6" s="3" customFormat="1" ht="13.5" customHeight="1">
      <c r="A50" s="25"/>
      <c r="B50" s="40" t="s">
        <v>195</v>
      </c>
      <c r="C50" s="42" t="s">
        <v>83</v>
      </c>
      <c r="D50" s="42" t="s">
        <v>124</v>
      </c>
      <c r="E50" s="42" t="s">
        <v>196</v>
      </c>
      <c r="F50" s="56">
        <v>72</v>
      </c>
    </row>
    <row r="51" spans="1:6" s="3" customFormat="1" ht="13.5" customHeight="1">
      <c r="A51" s="25"/>
      <c r="B51" s="101" t="s">
        <v>217</v>
      </c>
      <c r="C51" s="42" t="s">
        <v>83</v>
      </c>
      <c r="D51" s="42" t="s">
        <v>124</v>
      </c>
      <c r="E51" s="42" t="s">
        <v>212</v>
      </c>
      <c r="F51" s="43">
        <v>72</v>
      </c>
    </row>
    <row r="52" spans="1:6" s="3" customFormat="1" ht="51.75" customHeight="1">
      <c r="A52" s="25"/>
      <c r="B52" s="75" t="s">
        <v>138</v>
      </c>
      <c r="C52" s="53" t="s">
        <v>83</v>
      </c>
      <c r="D52" s="60" t="s">
        <v>93</v>
      </c>
      <c r="E52" s="42"/>
      <c r="F52" s="61">
        <f>F53</f>
        <v>14</v>
      </c>
    </row>
    <row r="53" spans="1:6" s="3" customFormat="1" ht="26.25" customHeight="1">
      <c r="A53" s="25"/>
      <c r="B53" s="40" t="s">
        <v>191</v>
      </c>
      <c r="C53" s="42" t="s">
        <v>83</v>
      </c>
      <c r="D53" s="77" t="s">
        <v>93</v>
      </c>
      <c r="E53" s="42" t="s">
        <v>192</v>
      </c>
      <c r="F53" s="56">
        <v>14</v>
      </c>
    </row>
    <row r="54" spans="1:6" s="3" customFormat="1" ht="26.25" customHeight="1">
      <c r="A54" s="25"/>
      <c r="B54" s="40" t="s">
        <v>209</v>
      </c>
      <c r="C54" s="42" t="s">
        <v>83</v>
      </c>
      <c r="D54" s="77" t="s">
        <v>93</v>
      </c>
      <c r="E54" s="42" t="s">
        <v>210</v>
      </c>
      <c r="F54" s="56">
        <v>14</v>
      </c>
    </row>
    <row r="55" spans="1:6" s="3" customFormat="1" ht="41.25" customHeight="1">
      <c r="A55" s="25"/>
      <c r="B55" s="75" t="s">
        <v>141</v>
      </c>
      <c r="C55" s="60" t="s">
        <v>83</v>
      </c>
      <c r="D55" s="60" t="s">
        <v>92</v>
      </c>
      <c r="E55" s="53"/>
      <c r="F55" s="61">
        <f>F56</f>
        <v>24</v>
      </c>
    </row>
    <row r="56" spans="1:6" s="3" customFormat="1" ht="27" customHeight="1">
      <c r="A56" s="25"/>
      <c r="B56" s="40" t="s">
        <v>191</v>
      </c>
      <c r="C56" s="77" t="s">
        <v>83</v>
      </c>
      <c r="D56" s="77" t="s">
        <v>92</v>
      </c>
      <c r="E56" s="42" t="s">
        <v>192</v>
      </c>
      <c r="F56" s="56">
        <v>24</v>
      </c>
    </row>
    <row r="57" spans="1:6" s="3" customFormat="1" ht="27" customHeight="1">
      <c r="A57" s="25"/>
      <c r="B57" s="40" t="s">
        <v>209</v>
      </c>
      <c r="C57" s="77" t="s">
        <v>83</v>
      </c>
      <c r="D57" s="77" t="s">
        <v>92</v>
      </c>
      <c r="E57" s="42" t="s">
        <v>210</v>
      </c>
      <c r="F57" s="56">
        <v>24</v>
      </c>
    </row>
    <row r="58" spans="1:6" s="3" customFormat="1" ht="78" customHeight="1">
      <c r="A58" s="25"/>
      <c r="B58" s="75" t="s">
        <v>144</v>
      </c>
      <c r="C58" s="60" t="s">
        <v>83</v>
      </c>
      <c r="D58" s="60" t="s">
        <v>143</v>
      </c>
      <c r="E58" s="42"/>
      <c r="F58" s="61">
        <f>F59</f>
        <v>25.4</v>
      </c>
    </row>
    <row r="59" spans="1:6" s="3" customFormat="1" ht="25.5" customHeight="1">
      <c r="A59" s="25"/>
      <c r="B59" s="40" t="s">
        <v>191</v>
      </c>
      <c r="C59" s="77" t="s">
        <v>83</v>
      </c>
      <c r="D59" s="77" t="s">
        <v>143</v>
      </c>
      <c r="E59" s="42" t="s">
        <v>192</v>
      </c>
      <c r="F59" s="56">
        <v>25.4</v>
      </c>
    </row>
    <row r="60" spans="1:6" s="3" customFormat="1" ht="25.5" customHeight="1">
      <c r="A60" s="25"/>
      <c r="B60" s="40" t="s">
        <v>209</v>
      </c>
      <c r="C60" s="77" t="s">
        <v>83</v>
      </c>
      <c r="D60" s="77" t="s">
        <v>143</v>
      </c>
      <c r="E60" s="42" t="s">
        <v>210</v>
      </c>
      <c r="F60" s="56">
        <v>25.4</v>
      </c>
    </row>
    <row r="61" spans="1:6" s="3" customFormat="1" ht="44.25" customHeight="1">
      <c r="A61" s="94" t="s">
        <v>176</v>
      </c>
      <c r="B61" s="12" t="s">
        <v>23</v>
      </c>
      <c r="C61" s="95" t="s">
        <v>185</v>
      </c>
      <c r="D61" s="8"/>
      <c r="E61" s="8"/>
      <c r="F61" s="19">
        <f>F62</f>
        <v>248</v>
      </c>
    </row>
    <row r="62" spans="1:6" s="3" customFormat="1" ht="39" customHeight="1">
      <c r="A62" s="73" t="s">
        <v>67</v>
      </c>
      <c r="B62" s="66" t="s">
        <v>88</v>
      </c>
      <c r="C62" s="97" t="s">
        <v>201</v>
      </c>
      <c r="D62" s="47"/>
      <c r="E62" s="48"/>
      <c r="F62" s="49">
        <f>F63+F66</f>
        <v>248</v>
      </c>
    </row>
    <row r="63" spans="1:6" s="3" customFormat="1" ht="54" customHeight="1">
      <c r="A63" s="22" t="s">
        <v>68</v>
      </c>
      <c r="B63" s="74" t="s">
        <v>49</v>
      </c>
      <c r="C63" s="53" t="s">
        <v>4</v>
      </c>
      <c r="D63" s="53" t="s">
        <v>44</v>
      </c>
      <c r="E63" s="53"/>
      <c r="F63" s="61">
        <f>F64</f>
        <v>74</v>
      </c>
    </row>
    <row r="64" spans="1:6" s="7" customFormat="1" ht="24.75" customHeight="1">
      <c r="A64" s="20"/>
      <c r="B64" s="40" t="s">
        <v>191</v>
      </c>
      <c r="C64" s="42" t="s">
        <v>4</v>
      </c>
      <c r="D64" s="41" t="s">
        <v>44</v>
      </c>
      <c r="E64" s="41" t="s">
        <v>192</v>
      </c>
      <c r="F64" s="56">
        <v>74</v>
      </c>
    </row>
    <row r="65" spans="1:6" s="7" customFormat="1" ht="24.75" customHeight="1">
      <c r="A65" s="20"/>
      <c r="B65" s="40" t="s">
        <v>209</v>
      </c>
      <c r="C65" s="42" t="s">
        <v>4</v>
      </c>
      <c r="D65" s="41" t="s">
        <v>44</v>
      </c>
      <c r="E65" s="41" t="s">
        <v>210</v>
      </c>
      <c r="F65" s="56">
        <v>74</v>
      </c>
    </row>
    <row r="66" spans="1:6" s="7" customFormat="1" ht="39.75" customHeight="1">
      <c r="A66" s="22" t="s">
        <v>69</v>
      </c>
      <c r="B66" s="75" t="s">
        <v>45</v>
      </c>
      <c r="C66" s="53" t="s">
        <v>4</v>
      </c>
      <c r="D66" s="53" t="s">
        <v>46</v>
      </c>
      <c r="E66" s="53"/>
      <c r="F66" s="61">
        <f>F67</f>
        <v>174</v>
      </c>
    </row>
    <row r="67" spans="1:6" s="7" customFormat="1" ht="24.75" customHeight="1">
      <c r="A67" s="20"/>
      <c r="B67" s="40" t="s">
        <v>191</v>
      </c>
      <c r="C67" s="42" t="s">
        <v>4</v>
      </c>
      <c r="D67" s="41" t="s">
        <v>46</v>
      </c>
      <c r="E67" s="41" t="s">
        <v>192</v>
      </c>
      <c r="F67" s="56">
        <v>174</v>
      </c>
    </row>
    <row r="68" spans="1:6" s="7" customFormat="1" ht="24.75" customHeight="1">
      <c r="A68" s="20"/>
      <c r="B68" s="40" t="s">
        <v>209</v>
      </c>
      <c r="C68" s="42" t="s">
        <v>4</v>
      </c>
      <c r="D68" s="41" t="s">
        <v>46</v>
      </c>
      <c r="E68" s="41" t="s">
        <v>210</v>
      </c>
      <c r="F68" s="56">
        <v>174</v>
      </c>
    </row>
    <row r="69" spans="1:6" s="7" customFormat="1" ht="12.75" customHeight="1">
      <c r="A69" s="13">
        <v>2.3</v>
      </c>
      <c r="B69" s="66" t="s">
        <v>103</v>
      </c>
      <c r="C69" s="69" t="s">
        <v>194</v>
      </c>
      <c r="D69" s="41"/>
      <c r="E69" s="41"/>
      <c r="F69" s="58">
        <f>F70+F75</f>
        <v>57618.5</v>
      </c>
    </row>
    <row r="70" spans="1:6" s="7" customFormat="1" ht="13.5" customHeight="1">
      <c r="A70" s="24" t="s">
        <v>70</v>
      </c>
      <c r="B70" s="66" t="s">
        <v>131</v>
      </c>
      <c r="C70" s="98" t="s">
        <v>182</v>
      </c>
      <c r="D70" s="41"/>
      <c r="E70" s="41"/>
      <c r="F70" s="58">
        <f>F71</f>
        <v>500</v>
      </c>
    </row>
    <row r="71" spans="1:6" s="7" customFormat="1" ht="40.5" customHeight="1">
      <c r="A71" s="13"/>
      <c r="B71" s="75" t="s">
        <v>133</v>
      </c>
      <c r="C71" s="53" t="s">
        <v>132</v>
      </c>
      <c r="D71" s="52" t="s">
        <v>134</v>
      </c>
      <c r="E71" s="41"/>
      <c r="F71" s="58">
        <f>F72</f>
        <v>500</v>
      </c>
    </row>
    <row r="72" spans="1:6" s="7" customFormat="1" ht="14.25" customHeight="1">
      <c r="A72" s="111"/>
      <c r="B72" s="62" t="s">
        <v>195</v>
      </c>
      <c r="C72" s="42" t="s">
        <v>132</v>
      </c>
      <c r="D72" s="41" t="s">
        <v>134</v>
      </c>
      <c r="E72" s="41" t="s">
        <v>196</v>
      </c>
      <c r="F72" s="76">
        <v>500</v>
      </c>
    </row>
    <row r="73" spans="1:6" s="7" customFormat="1" ht="14.25" customHeight="1">
      <c r="A73" s="10">
        <v>1</v>
      </c>
      <c r="B73" s="10">
        <v>2</v>
      </c>
      <c r="C73" s="11">
        <v>3</v>
      </c>
      <c r="D73" s="11">
        <v>4</v>
      </c>
      <c r="E73" s="10">
        <v>5</v>
      </c>
      <c r="F73" s="10">
        <v>6</v>
      </c>
    </row>
    <row r="74" spans="1:6" s="7" customFormat="1" ht="39" customHeight="1">
      <c r="A74" s="13"/>
      <c r="B74" s="40" t="s">
        <v>218</v>
      </c>
      <c r="C74" s="42" t="s">
        <v>132</v>
      </c>
      <c r="D74" s="41" t="s">
        <v>134</v>
      </c>
      <c r="E74" s="41" t="s">
        <v>219</v>
      </c>
      <c r="F74" s="76">
        <v>500</v>
      </c>
    </row>
    <row r="75" spans="1:6" s="7" customFormat="1" ht="15" customHeight="1">
      <c r="A75" s="24" t="s">
        <v>130</v>
      </c>
      <c r="B75" s="66" t="s">
        <v>104</v>
      </c>
      <c r="C75" s="98" t="s">
        <v>201</v>
      </c>
      <c r="D75" s="42"/>
      <c r="E75" s="42"/>
      <c r="F75" s="58">
        <f>F76</f>
        <v>57118.5</v>
      </c>
    </row>
    <row r="76" spans="1:6" s="7" customFormat="1" ht="42.75" customHeight="1">
      <c r="A76" s="22" t="s">
        <v>71</v>
      </c>
      <c r="B76" s="75" t="s">
        <v>123</v>
      </c>
      <c r="C76" s="53" t="s">
        <v>105</v>
      </c>
      <c r="D76" s="60" t="s">
        <v>106</v>
      </c>
      <c r="E76" s="42"/>
      <c r="F76" s="61">
        <f>F77</f>
        <v>57118.5</v>
      </c>
    </row>
    <row r="77" spans="1:6" s="7" customFormat="1" ht="25.5" customHeight="1">
      <c r="A77" s="20"/>
      <c r="B77" s="40" t="s">
        <v>191</v>
      </c>
      <c r="C77" s="42" t="s">
        <v>105</v>
      </c>
      <c r="D77" s="77" t="s">
        <v>106</v>
      </c>
      <c r="E77" s="42" t="s">
        <v>192</v>
      </c>
      <c r="F77" s="56">
        <f>F78</f>
        <v>57118.5</v>
      </c>
    </row>
    <row r="78" spans="1:6" s="7" customFormat="1" ht="25.5" customHeight="1">
      <c r="A78" s="20"/>
      <c r="B78" s="40" t="s">
        <v>209</v>
      </c>
      <c r="C78" s="42" t="s">
        <v>105</v>
      </c>
      <c r="D78" s="77" t="s">
        <v>106</v>
      </c>
      <c r="E78" s="42" t="s">
        <v>210</v>
      </c>
      <c r="F78" s="56">
        <v>57118.5</v>
      </c>
    </row>
    <row r="79" spans="1:6" s="7" customFormat="1" ht="11.25" customHeight="1">
      <c r="A79" s="24" t="s">
        <v>178</v>
      </c>
      <c r="B79" s="66" t="s">
        <v>24</v>
      </c>
      <c r="C79" s="69" t="s">
        <v>202</v>
      </c>
      <c r="D79" s="48"/>
      <c r="E79" s="48"/>
      <c r="F79" s="58">
        <f>F80</f>
        <v>27643.5</v>
      </c>
    </row>
    <row r="80" spans="1:6" s="3" customFormat="1" ht="11.25" customHeight="1">
      <c r="A80" s="24" t="s">
        <v>72</v>
      </c>
      <c r="B80" s="66" t="s">
        <v>25</v>
      </c>
      <c r="C80" s="98" t="s">
        <v>185</v>
      </c>
      <c r="D80" s="48"/>
      <c r="E80" s="48"/>
      <c r="F80" s="58">
        <f>F81+F93+F96+F102+F109+F87+F115+F84+F106+F112+F90+F99</f>
        <v>27643.5</v>
      </c>
    </row>
    <row r="81" spans="1:6" s="3" customFormat="1" ht="39.75" customHeight="1">
      <c r="A81" s="22" t="s">
        <v>73</v>
      </c>
      <c r="B81" s="78" t="s">
        <v>90</v>
      </c>
      <c r="C81" s="53" t="s">
        <v>26</v>
      </c>
      <c r="D81" s="53" t="s">
        <v>27</v>
      </c>
      <c r="E81" s="53"/>
      <c r="F81" s="61">
        <f>F82</f>
        <v>9581.1</v>
      </c>
    </row>
    <row r="82" spans="1:6" s="3" customFormat="1" ht="26.25" customHeight="1">
      <c r="A82" s="20"/>
      <c r="B82" s="40" t="s">
        <v>191</v>
      </c>
      <c r="C82" s="42" t="s">
        <v>26</v>
      </c>
      <c r="D82" s="77" t="s">
        <v>27</v>
      </c>
      <c r="E82" s="42" t="s">
        <v>192</v>
      </c>
      <c r="F82" s="56">
        <f>F83</f>
        <v>9581.1</v>
      </c>
    </row>
    <row r="83" spans="1:6" s="3" customFormat="1" ht="24" customHeight="1">
      <c r="A83" s="20"/>
      <c r="B83" s="40" t="s">
        <v>209</v>
      </c>
      <c r="C83" s="42" t="s">
        <v>26</v>
      </c>
      <c r="D83" s="77" t="s">
        <v>27</v>
      </c>
      <c r="E83" s="42" t="s">
        <v>210</v>
      </c>
      <c r="F83" s="56">
        <v>9581.1</v>
      </c>
    </row>
    <row r="84" spans="1:6" s="3" customFormat="1" ht="23.25" customHeight="1">
      <c r="A84" s="22" t="s">
        <v>74</v>
      </c>
      <c r="B84" s="79" t="s">
        <v>126</v>
      </c>
      <c r="C84" s="53" t="s">
        <v>26</v>
      </c>
      <c r="D84" s="53" t="s">
        <v>96</v>
      </c>
      <c r="E84" s="53"/>
      <c r="F84" s="61">
        <f>F85</f>
        <v>690</v>
      </c>
    </row>
    <row r="85" spans="1:6" s="3" customFormat="1" ht="27" customHeight="1">
      <c r="A85" s="20"/>
      <c r="B85" s="40" t="s">
        <v>191</v>
      </c>
      <c r="C85" s="42" t="s">
        <v>26</v>
      </c>
      <c r="D85" s="42" t="s">
        <v>97</v>
      </c>
      <c r="E85" s="42" t="s">
        <v>192</v>
      </c>
      <c r="F85" s="56">
        <v>690</v>
      </c>
    </row>
    <row r="86" spans="1:6" s="3" customFormat="1" ht="24.75" customHeight="1">
      <c r="A86" s="20"/>
      <c r="B86" s="40" t="s">
        <v>209</v>
      </c>
      <c r="C86" s="42" t="s">
        <v>26</v>
      </c>
      <c r="D86" s="42" t="s">
        <v>97</v>
      </c>
      <c r="E86" s="42" t="s">
        <v>210</v>
      </c>
      <c r="F86" s="56">
        <v>690</v>
      </c>
    </row>
    <row r="87" spans="1:6" s="3" customFormat="1" ht="25.5" customHeight="1">
      <c r="A87" s="22" t="s">
        <v>107</v>
      </c>
      <c r="B87" s="75" t="s">
        <v>50</v>
      </c>
      <c r="C87" s="53" t="s">
        <v>26</v>
      </c>
      <c r="D87" s="53" t="s">
        <v>51</v>
      </c>
      <c r="E87" s="53"/>
      <c r="F87" s="61">
        <f>F88</f>
        <v>488.5</v>
      </c>
    </row>
    <row r="88" spans="1:6" s="3" customFormat="1" ht="24" customHeight="1">
      <c r="A88" s="20"/>
      <c r="B88" s="40" t="s">
        <v>191</v>
      </c>
      <c r="C88" s="42" t="s">
        <v>26</v>
      </c>
      <c r="D88" s="42" t="s">
        <v>52</v>
      </c>
      <c r="E88" s="42" t="s">
        <v>192</v>
      </c>
      <c r="F88" s="56">
        <v>488.5</v>
      </c>
    </row>
    <row r="89" spans="1:6" s="3" customFormat="1" ht="24" customHeight="1">
      <c r="A89" s="20"/>
      <c r="B89" s="40" t="s">
        <v>209</v>
      </c>
      <c r="C89" s="42" t="s">
        <v>26</v>
      </c>
      <c r="D89" s="42" t="s">
        <v>52</v>
      </c>
      <c r="E89" s="42" t="s">
        <v>210</v>
      </c>
      <c r="F89" s="56">
        <v>488.5</v>
      </c>
    </row>
    <row r="90" spans="1:6" s="3" customFormat="1" ht="51.75" customHeight="1">
      <c r="A90" s="22" t="s">
        <v>158</v>
      </c>
      <c r="B90" s="75" t="s">
        <v>159</v>
      </c>
      <c r="C90" s="53" t="s">
        <v>26</v>
      </c>
      <c r="D90" s="53" t="s">
        <v>160</v>
      </c>
      <c r="E90" s="42"/>
      <c r="F90" s="61">
        <f>F91</f>
        <v>250</v>
      </c>
    </row>
    <row r="91" spans="1:6" s="3" customFormat="1" ht="24" customHeight="1">
      <c r="A91" s="20"/>
      <c r="B91" s="40" t="s">
        <v>191</v>
      </c>
      <c r="C91" s="42" t="s">
        <v>26</v>
      </c>
      <c r="D91" s="42" t="s">
        <v>161</v>
      </c>
      <c r="E91" s="42" t="s">
        <v>192</v>
      </c>
      <c r="F91" s="56">
        <v>250</v>
      </c>
    </row>
    <row r="92" spans="1:6" s="3" customFormat="1" ht="25.5" customHeight="1">
      <c r="A92" s="20"/>
      <c r="B92" s="40" t="s">
        <v>209</v>
      </c>
      <c r="C92" s="42" t="s">
        <v>26</v>
      </c>
      <c r="D92" s="42" t="s">
        <v>161</v>
      </c>
      <c r="E92" s="42" t="s">
        <v>210</v>
      </c>
      <c r="F92" s="56">
        <v>250</v>
      </c>
    </row>
    <row r="93" spans="1:6" s="3" customFormat="1" ht="25.5" customHeight="1">
      <c r="A93" s="22" t="s">
        <v>108</v>
      </c>
      <c r="B93" s="51" t="s">
        <v>127</v>
      </c>
      <c r="C93" s="53" t="s">
        <v>26</v>
      </c>
      <c r="D93" s="60" t="s">
        <v>28</v>
      </c>
      <c r="E93" s="53"/>
      <c r="F93" s="61">
        <f>F94</f>
        <v>1000</v>
      </c>
    </row>
    <row r="94" spans="1:6" s="3" customFormat="1" ht="24.75" customHeight="1">
      <c r="A94" s="20"/>
      <c r="B94" s="40" t="s">
        <v>191</v>
      </c>
      <c r="C94" s="77" t="s">
        <v>26</v>
      </c>
      <c r="D94" s="77" t="s">
        <v>128</v>
      </c>
      <c r="E94" s="42" t="s">
        <v>192</v>
      </c>
      <c r="F94" s="56">
        <v>1000</v>
      </c>
    </row>
    <row r="95" spans="1:6" s="3" customFormat="1" ht="24.75" customHeight="1">
      <c r="A95" s="20"/>
      <c r="B95" s="40" t="s">
        <v>209</v>
      </c>
      <c r="C95" s="77" t="s">
        <v>26</v>
      </c>
      <c r="D95" s="77" t="s">
        <v>128</v>
      </c>
      <c r="E95" s="42" t="s">
        <v>210</v>
      </c>
      <c r="F95" s="56">
        <v>1000</v>
      </c>
    </row>
    <row r="96" spans="1:6" s="3" customFormat="1" ht="24.75" customHeight="1">
      <c r="A96" s="22" t="s">
        <v>109</v>
      </c>
      <c r="B96" s="80" t="s">
        <v>145</v>
      </c>
      <c r="C96" s="53" t="s">
        <v>26</v>
      </c>
      <c r="D96" s="60" t="s">
        <v>129</v>
      </c>
      <c r="E96" s="53"/>
      <c r="F96" s="61">
        <f>F97</f>
        <v>3756.3</v>
      </c>
    </row>
    <row r="97" spans="1:6" s="3" customFormat="1" ht="25.5" customHeight="1">
      <c r="A97" s="20"/>
      <c r="B97" s="40" t="s">
        <v>191</v>
      </c>
      <c r="C97" s="42" t="s">
        <v>26</v>
      </c>
      <c r="D97" s="77" t="s">
        <v>129</v>
      </c>
      <c r="E97" s="42" t="s">
        <v>192</v>
      </c>
      <c r="F97" s="56">
        <v>3756.3</v>
      </c>
    </row>
    <row r="98" spans="1:6" s="3" customFormat="1" ht="25.5" customHeight="1">
      <c r="A98" s="20"/>
      <c r="B98" s="40" t="s">
        <v>209</v>
      </c>
      <c r="C98" s="42" t="s">
        <v>26</v>
      </c>
      <c r="D98" s="77" t="s">
        <v>129</v>
      </c>
      <c r="E98" s="42" t="s">
        <v>210</v>
      </c>
      <c r="F98" s="56">
        <v>3756.3</v>
      </c>
    </row>
    <row r="99" spans="1:6" s="3" customFormat="1" ht="25.5" customHeight="1">
      <c r="A99" s="22" t="s">
        <v>162</v>
      </c>
      <c r="B99" s="75" t="s">
        <v>163</v>
      </c>
      <c r="C99" s="53" t="s">
        <v>26</v>
      </c>
      <c r="D99" s="60" t="s">
        <v>164</v>
      </c>
      <c r="E99" s="42"/>
      <c r="F99" s="61">
        <f>F100</f>
        <v>250</v>
      </c>
    </row>
    <row r="100" spans="1:6" s="3" customFormat="1" ht="29.25" customHeight="1">
      <c r="A100" s="20"/>
      <c r="B100" s="40" t="s">
        <v>191</v>
      </c>
      <c r="C100" s="42" t="s">
        <v>26</v>
      </c>
      <c r="D100" s="77" t="s">
        <v>164</v>
      </c>
      <c r="E100" s="42" t="s">
        <v>192</v>
      </c>
      <c r="F100" s="56">
        <v>250</v>
      </c>
    </row>
    <row r="101" spans="1:6" s="3" customFormat="1" ht="24.75" customHeight="1">
      <c r="A101" s="20"/>
      <c r="B101" s="40" t="s">
        <v>209</v>
      </c>
      <c r="C101" s="42" t="s">
        <v>26</v>
      </c>
      <c r="D101" s="77" t="s">
        <v>164</v>
      </c>
      <c r="E101" s="42" t="s">
        <v>210</v>
      </c>
      <c r="F101" s="56">
        <v>250</v>
      </c>
    </row>
    <row r="102" spans="1:6" s="3" customFormat="1" ht="25.5" customHeight="1">
      <c r="A102" s="22" t="s">
        <v>110</v>
      </c>
      <c r="B102" s="75" t="s">
        <v>135</v>
      </c>
      <c r="C102" s="53" t="s">
        <v>26</v>
      </c>
      <c r="D102" s="60" t="s">
        <v>29</v>
      </c>
      <c r="E102" s="53"/>
      <c r="F102" s="61">
        <f>F104</f>
        <v>500</v>
      </c>
    </row>
    <row r="103" spans="1:6" s="3" customFormat="1" ht="20.25" customHeight="1">
      <c r="A103" s="10">
        <v>1</v>
      </c>
      <c r="B103" s="10">
        <v>2</v>
      </c>
      <c r="C103" s="11">
        <v>3</v>
      </c>
      <c r="D103" s="11">
        <v>4</v>
      </c>
      <c r="E103" s="10">
        <v>5</v>
      </c>
      <c r="F103" s="10">
        <v>6</v>
      </c>
    </row>
    <row r="104" spans="1:6" s="3" customFormat="1" ht="25.5" customHeight="1">
      <c r="A104" s="20"/>
      <c r="B104" s="40" t="s">
        <v>191</v>
      </c>
      <c r="C104" s="42" t="s">
        <v>26</v>
      </c>
      <c r="D104" s="42" t="s">
        <v>29</v>
      </c>
      <c r="E104" s="42" t="s">
        <v>192</v>
      </c>
      <c r="F104" s="56">
        <v>500</v>
      </c>
    </row>
    <row r="105" spans="1:6" s="3" customFormat="1" ht="25.5" customHeight="1">
      <c r="A105" s="20"/>
      <c r="B105" s="40" t="s">
        <v>209</v>
      </c>
      <c r="C105" s="42" t="s">
        <v>26</v>
      </c>
      <c r="D105" s="42" t="s">
        <v>29</v>
      </c>
      <c r="E105" s="42" t="s">
        <v>210</v>
      </c>
      <c r="F105" s="56">
        <v>500</v>
      </c>
    </row>
    <row r="106" spans="1:6" s="3" customFormat="1" ht="51.75" customHeight="1">
      <c r="A106" s="22" t="s">
        <v>111</v>
      </c>
      <c r="B106" s="75" t="s">
        <v>136</v>
      </c>
      <c r="C106" s="53" t="s">
        <v>26</v>
      </c>
      <c r="D106" s="60" t="s">
        <v>137</v>
      </c>
      <c r="E106" s="53"/>
      <c r="F106" s="61">
        <f>F107</f>
        <v>500</v>
      </c>
    </row>
    <row r="107" spans="1:6" s="3" customFormat="1" ht="25.5" customHeight="1">
      <c r="A107" s="20"/>
      <c r="B107" s="40" t="s">
        <v>191</v>
      </c>
      <c r="C107" s="42" t="s">
        <v>26</v>
      </c>
      <c r="D107" s="77" t="s">
        <v>137</v>
      </c>
      <c r="E107" s="42" t="s">
        <v>192</v>
      </c>
      <c r="F107" s="56">
        <v>500</v>
      </c>
    </row>
    <row r="108" spans="1:6" s="3" customFormat="1" ht="25.5" customHeight="1">
      <c r="A108" s="20"/>
      <c r="B108" s="40" t="s">
        <v>209</v>
      </c>
      <c r="C108" s="42" t="s">
        <v>26</v>
      </c>
      <c r="D108" s="77" t="s">
        <v>137</v>
      </c>
      <c r="E108" s="42" t="s">
        <v>210</v>
      </c>
      <c r="F108" s="56">
        <v>500</v>
      </c>
    </row>
    <row r="109" spans="1:6" s="3" customFormat="1" ht="38.25" customHeight="1">
      <c r="A109" s="22" t="s">
        <v>112</v>
      </c>
      <c r="B109" s="75" t="s">
        <v>91</v>
      </c>
      <c r="C109" s="53" t="s">
        <v>26</v>
      </c>
      <c r="D109" s="60" t="s">
        <v>47</v>
      </c>
      <c r="E109" s="53"/>
      <c r="F109" s="61">
        <f>F110</f>
        <v>7889.1</v>
      </c>
    </row>
    <row r="110" spans="1:6" s="3" customFormat="1" ht="26.25" customHeight="1">
      <c r="A110" s="20"/>
      <c r="B110" s="40" t="s">
        <v>191</v>
      </c>
      <c r="C110" s="42" t="s">
        <v>26</v>
      </c>
      <c r="D110" s="42" t="s">
        <v>47</v>
      </c>
      <c r="E110" s="42" t="s">
        <v>192</v>
      </c>
      <c r="F110" s="56">
        <f>F111</f>
        <v>7889.1</v>
      </c>
    </row>
    <row r="111" spans="1:6" s="3" customFormat="1" ht="26.25" customHeight="1">
      <c r="A111" s="20"/>
      <c r="B111" s="40" t="s">
        <v>209</v>
      </c>
      <c r="C111" s="42" t="s">
        <v>26</v>
      </c>
      <c r="D111" s="42" t="s">
        <v>47</v>
      </c>
      <c r="E111" s="42" t="s">
        <v>210</v>
      </c>
      <c r="F111" s="56">
        <v>7889.1</v>
      </c>
    </row>
    <row r="112" spans="1:6" s="3" customFormat="1" ht="24.75" customHeight="1">
      <c r="A112" s="22" t="s">
        <v>139</v>
      </c>
      <c r="B112" s="75" t="s">
        <v>152</v>
      </c>
      <c r="C112" s="53" t="s">
        <v>26</v>
      </c>
      <c r="D112" s="53" t="s">
        <v>153</v>
      </c>
      <c r="E112" s="53"/>
      <c r="F112" s="61">
        <f>F113</f>
        <v>2313</v>
      </c>
    </row>
    <row r="113" spans="1:6" s="3" customFormat="1" ht="24.75" customHeight="1">
      <c r="A113" s="20"/>
      <c r="B113" s="40" t="s">
        <v>191</v>
      </c>
      <c r="C113" s="42" t="s">
        <v>26</v>
      </c>
      <c r="D113" s="77" t="s">
        <v>153</v>
      </c>
      <c r="E113" s="42" t="s">
        <v>192</v>
      </c>
      <c r="F113" s="56">
        <f>F114</f>
        <v>2313</v>
      </c>
    </row>
    <row r="114" spans="1:6" s="3" customFormat="1" ht="24.75" customHeight="1">
      <c r="A114" s="20"/>
      <c r="B114" s="40" t="s">
        <v>209</v>
      </c>
      <c r="C114" s="42" t="s">
        <v>26</v>
      </c>
      <c r="D114" s="77" t="s">
        <v>153</v>
      </c>
      <c r="E114" s="42" t="s">
        <v>210</v>
      </c>
      <c r="F114" s="56">
        <v>2313</v>
      </c>
    </row>
    <row r="115" spans="1:6" s="3" customFormat="1" ht="51.75" customHeight="1">
      <c r="A115" s="22" t="s">
        <v>140</v>
      </c>
      <c r="B115" s="75" t="s">
        <v>138</v>
      </c>
      <c r="C115" s="53" t="s">
        <v>26</v>
      </c>
      <c r="D115" s="60" t="s">
        <v>93</v>
      </c>
      <c r="E115" s="42"/>
      <c r="F115" s="61">
        <f>F116</f>
        <v>425.5</v>
      </c>
    </row>
    <row r="116" spans="1:6" s="3" customFormat="1" ht="28.5" customHeight="1">
      <c r="A116" s="20"/>
      <c r="B116" s="40" t="s">
        <v>191</v>
      </c>
      <c r="C116" s="42" t="s">
        <v>26</v>
      </c>
      <c r="D116" s="77" t="s">
        <v>93</v>
      </c>
      <c r="E116" s="42" t="s">
        <v>192</v>
      </c>
      <c r="F116" s="56">
        <f>F117</f>
        <v>425.5</v>
      </c>
    </row>
    <row r="117" spans="1:6" s="3" customFormat="1" ht="24" customHeight="1">
      <c r="A117" s="20"/>
      <c r="B117" s="40" t="s">
        <v>209</v>
      </c>
      <c r="C117" s="42" t="s">
        <v>26</v>
      </c>
      <c r="D117" s="77" t="s">
        <v>93</v>
      </c>
      <c r="E117" s="42" t="s">
        <v>210</v>
      </c>
      <c r="F117" s="56">
        <v>425.5</v>
      </c>
    </row>
    <row r="118" spans="1:6" s="3" customFormat="1" ht="12.75" customHeight="1">
      <c r="A118" s="13">
        <v>2.5</v>
      </c>
      <c r="B118" s="70" t="s">
        <v>30</v>
      </c>
      <c r="C118" s="69" t="s">
        <v>193</v>
      </c>
      <c r="D118" s="33"/>
      <c r="E118" s="57"/>
      <c r="F118" s="58">
        <f>F123+F131+F119</f>
        <v>608.8</v>
      </c>
    </row>
    <row r="119" spans="1:6" s="3" customFormat="1" ht="23.25" customHeight="1">
      <c r="A119" s="24" t="s">
        <v>75</v>
      </c>
      <c r="B119" s="45" t="s">
        <v>147</v>
      </c>
      <c r="C119" s="98" t="s">
        <v>202</v>
      </c>
      <c r="D119" s="33"/>
      <c r="E119" s="57"/>
      <c r="F119" s="58">
        <f>F120</f>
        <v>42.3</v>
      </c>
    </row>
    <row r="120" spans="1:6" s="3" customFormat="1" ht="95.25" customHeight="1">
      <c r="A120" s="26" t="s">
        <v>76</v>
      </c>
      <c r="B120" s="59" t="s">
        <v>149</v>
      </c>
      <c r="C120" s="53" t="s">
        <v>148</v>
      </c>
      <c r="D120" s="60" t="s">
        <v>150</v>
      </c>
      <c r="E120" s="53"/>
      <c r="F120" s="61">
        <f>F121</f>
        <v>42.3</v>
      </c>
    </row>
    <row r="121" spans="1:6" s="3" customFormat="1" ht="24.75" customHeight="1">
      <c r="A121" s="13"/>
      <c r="B121" s="40" t="s">
        <v>191</v>
      </c>
      <c r="C121" s="41" t="s">
        <v>148</v>
      </c>
      <c r="D121" s="42" t="s">
        <v>150</v>
      </c>
      <c r="E121" s="42" t="s">
        <v>192</v>
      </c>
      <c r="F121" s="56">
        <v>42.3</v>
      </c>
    </row>
    <row r="122" spans="1:6" s="3" customFormat="1" ht="24" customHeight="1">
      <c r="A122" s="13"/>
      <c r="B122" s="40" t="s">
        <v>209</v>
      </c>
      <c r="C122" s="41" t="s">
        <v>148</v>
      </c>
      <c r="D122" s="42" t="s">
        <v>150</v>
      </c>
      <c r="E122" s="42" t="s">
        <v>210</v>
      </c>
      <c r="F122" s="56">
        <v>42.3</v>
      </c>
    </row>
    <row r="123" spans="1:6" s="3" customFormat="1" ht="12" customHeight="1">
      <c r="A123" s="24" t="s">
        <v>113</v>
      </c>
      <c r="B123" s="66" t="s">
        <v>31</v>
      </c>
      <c r="C123" s="98" t="s">
        <v>193</v>
      </c>
      <c r="D123" s="57"/>
      <c r="E123" s="57"/>
      <c r="F123" s="58">
        <f>F124+F127</f>
        <v>326.5</v>
      </c>
    </row>
    <row r="124" spans="1:6" s="3" customFormat="1" ht="40.5" customHeight="1">
      <c r="A124" s="26" t="s">
        <v>114</v>
      </c>
      <c r="B124" s="78" t="s">
        <v>32</v>
      </c>
      <c r="C124" s="53" t="s">
        <v>5</v>
      </c>
      <c r="D124" s="53" t="s">
        <v>33</v>
      </c>
      <c r="E124" s="53"/>
      <c r="F124" s="61">
        <f>F125</f>
        <v>160</v>
      </c>
    </row>
    <row r="125" spans="1:6" s="3" customFormat="1" ht="24" customHeight="1">
      <c r="A125" s="16"/>
      <c r="B125" s="40" t="s">
        <v>191</v>
      </c>
      <c r="C125" s="41" t="s">
        <v>5</v>
      </c>
      <c r="D125" s="42" t="s">
        <v>33</v>
      </c>
      <c r="E125" s="42" t="s">
        <v>192</v>
      </c>
      <c r="F125" s="43">
        <v>160</v>
      </c>
    </row>
    <row r="126" spans="1:6" s="3" customFormat="1" ht="25.5" customHeight="1">
      <c r="A126" s="16"/>
      <c r="B126" s="40" t="s">
        <v>209</v>
      </c>
      <c r="C126" s="41" t="s">
        <v>5</v>
      </c>
      <c r="D126" s="42" t="s">
        <v>33</v>
      </c>
      <c r="E126" s="42" t="s">
        <v>210</v>
      </c>
      <c r="F126" s="43">
        <v>160</v>
      </c>
    </row>
    <row r="127" spans="1:6" s="3" customFormat="1" ht="25.5" customHeight="1">
      <c r="A127" s="22" t="s">
        <v>142</v>
      </c>
      <c r="B127" s="75" t="s">
        <v>170</v>
      </c>
      <c r="C127" s="53" t="s">
        <v>5</v>
      </c>
      <c r="D127" s="53" t="s">
        <v>169</v>
      </c>
      <c r="E127" s="53"/>
      <c r="F127" s="61">
        <f>F128</f>
        <v>166.5</v>
      </c>
    </row>
    <row r="128" spans="1:6" s="3" customFormat="1" ht="28.5" customHeight="1">
      <c r="A128" s="81"/>
      <c r="B128" s="40" t="s">
        <v>191</v>
      </c>
      <c r="C128" s="77" t="s">
        <v>5</v>
      </c>
      <c r="D128" s="77" t="s">
        <v>169</v>
      </c>
      <c r="E128" s="42" t="s">
        <v>192</v>
      </c>
      <c r="F128" s="82">
        <v>166.5</v>
      </c>
    </row>
    <row r="129" spans="1:6" s="3" customFormat="1" ht="21" customHeight="1">
      <c r="A129" s="10">
        <v>1</v>
      </c>
      <c r="B129" s="10">
        <v>2</v>
      </c>
      <c r="C129" s="11">
        <v>3</v>
      </c>
      <c r="D129" s="11">
        <v>4</v>
      </c>
      <c r="E129" s="10">
        <v>5</v>
      </c>
      <c r="F129" s="10">
        <v>6</v>
      </c>
    </row>
    <row r="130" spans="1:6" s="3" customFormat="1" ht="25.5" customHeight="1">
      <c r="A130" s="81"/>
      <c r="B130" s="40" t="s">
        <v>209</v>
      </c>
      <c r="C130" s="77" t="s">
        <v>5</v>
      </c>
      <c r="D130" s="77" t="s">
        <v>169</v>
      </c>
      <c r="E130" s="42" t="s">
        <v>210</v>
      </c>
      <c r="F130" s="82">
        <v>166.5</v>
      </c>
    </row>
    <row r="131" spans="1:6" s="3" customFormat="1" ht="12.75" customHeight="1">
      <c r="A131" s="26" t="s">
        <v>113</v>
      </c>
      <c r="B131" s="66" t="s">
        <v>82</v>
      </c>
      <c r="C131" s="99" t="s">
        <v>201</v>
      </c>
      <c r="D131" s="42"/>
      <c r="E131" s="42"/>
      <c r="F131" s="61">
        <f>F135+F138+F132</f>
        <v>240</v>
      </c>
    </row>
    <row r="132" spans="1:6" s="3" customFormat="1" ht="51.75" customHeight="1">
      <c r="A132" s="83" t="s">
        <v>114</v>
      </c>
      <c r="B132" s="75" t="s">
        <v>138</v>
      </c>
      <c r="C132" s="53" t="s">
        <v>79</v>
      </c>
      <c r="D132" s="60" t="s">
        <v>93</v>
      </c>
      <c r="E132" s="42"/>
      <c r="F132" s="84">
        <f>F133</f>
        <v>60</v>
      </c>
    </row>
    <row r="133" spans="1:6" s="3" customFormat="1" ht="26.25" customHeight="1">
      <c r="A133" s="85"/>
      <c r="B133" s="40" t="s">
        <v>191</v>
      </c>
      <c r="C133" s="42" t="s">
        <v>79</v>
      </c>
      <c r="D133" s="77" t="s">
        <v>93</v>
      </c>
      <c r="E133" s="42" t="s">
        <v>192</v>
      </c>
      <c r="F133" s="82">
        <f>F134</f>
        <v>60</v>
      </c>
    </row>
    <row r="134" spans="1:6" s="3" customFormat="1" ht="26.25" customHeight="1">
      <c r="A134" s="85"/>
      <c r="B134" s="40" t="s">
        <v>209</v>
      </c>
      <c r="C134" s="42" t="s">
        <v>79</v>
      </c>
      <c r="D134" s="77" t="s">
        <v>93</v>
      </c>
      <c r="E134" s="42" t="s">
        <v>210</v>
      </c>
      <c r="F134" s="82">
        <v>60</v>
      </c>
    </row>
    <row r="135" spans="1:6" s="3" customFormat="1" ht="41.25" customHeight="1">
      <c r="A135" s="83" t="s">
        <v>142</v>
      </c>
      <c r="B135" s="75" t="s">
        <v>141</v>
      </c>
      <c r="C135" s="60" t="s">
        <v>79</v>
      </c>
      <c r="D135" s="60" t="s">
        <v>92</v>
      </c>
      <c r="E135" s="53"/>
      <c r="F135" s="84">
        <f>F136</f>
        <v>90</v>
      </c>
    </row>
    <row r="136" spans="1:6" s="3" customFormat="1" ht="24" customHeight="1">
      <c r="A136" s="81"/>
      <c r="B136" s="40" t="s">
        <v>191</v>
      </c>
      <c r="C136" s="77" t="s">
        <v>79</v>
      </c>
      <c r="D136" s="77" t="s">
        <v>92</v>
      </c>
      <c r="E136" s="42" t="s">
        <v>192</v>
      </c>
      <c r="F136" s="82">
        <v>90</v>
      </c>
    </row>
    <row r="137" spans="1:6" s="3" customFormat="1" ht="24" customHeight="1">
      <c r="A137" s="81"/>
      <c r="B137" s="40" t="s">
        <v>209</v>
      </c>
      <c r="C137" s="77" t="s">
        <v>79</v>
      </c>
      <c r="D137" s="77" t="s">
        <v>92</v>
      </c>
      <c r="E137" s="42" t="s">
        <v>210</v>
      </c>
      <c r="F137" s="82">
        <v>90</v>
      </c>
    </row>
    <row r="138" spans="1:6" s="3" customFormat="1" ht="81.75" customHeight="1">
      <c r="A138" s="83" t="s">
        <v>146</v>
      </c>
      <c r="B138" s="75" t="s">
        <v>144</v>
      </c>
      <c r="C138" s="60" t="s">
        <v>79</v>
      </c>
      <c r="D138" s="60" t="s">
        <v>143</v>
      </c>
      <c r="E138" s="42"/>
      <c r="F138" s="84">
        <f>F139</f>
        <v>90</v>
      </c>
    </row>
    <row r="139" spans="1:6" s="3" customFormat="1" ht="27.75" customHeight="1">
      <c r="A139" s="81"/>
      <c r="B139" s="40" t="s">
        <v>191</v>
      </c>
      <c r="C139" s="77" t="s">
        <v>79</v>
      </c>
      <c r="D139" s="77" t="s">
        <v>143</v>
      </c>
      <c r="E139" s="42" t="s">
        <v>192</v>
      </c>
      <c r="F139" s="82">
        <v>90</v>
      </c>
    </row>
    <row r="140" spans="1:6" s="3" customFormat="1" ht="27.75" customHeight="1">
      <c r="A140" s="81"/>
      <c r="B140" s="40" t="s">
        <v>209</v>
      </c>
      <c r="C140" s="77" t="s">
        <v>79</v>
      </c>
      <c r="D140" s="77" t="s">
        <v>143</v>
      </c>
      <c r="E140" s="42" t="s">
        <v>210</v>
      </c>
      <c r="F140" s="82">
        <v>90</v>
      </c>
    </row>
    <row r="141" spans="1:6" s="3" customFormat="1" ht="18" customHeight="1">
      <c r="A141" s="23">
        <v>2.6</v>
      </c>
      <c r="B141" s="12" t="s">
        <v>151</v>
      </c>
      <c r="C141" s="95" t="s">
        <v>203</v>
      </c>
      <c r="D141" s="14"/>
      <c r="E141" s="14"/>
      <c r="F141" s="19">
        <f>F142</f>
        <v>2285.1</v>
      </c>
    </row>
    <row r="142" spans="1:6" s="3" customFormat="1" ht="17.25" customHeight="1">
      <c r="A142" s="24" t="s">
        <v>77</v>
      </c>
      <c r="B142" s="66" t="s">
        <v>35</v>
      </c>
      <c r="C142" s="98" t="s">
        <v>182</v>
      </c>
      <c r="D142" s="57"/>
      <c r="E142" s="57"/>
      <c r="F142" s="58">
        <f>F143+F146</f>
        <v>2285.1</v>
      </c>
    </row>
    <row r="143" spans="1:6" s="3" customFormat="1" ht="40.5" customHeight="1">
      <c r="A143" s="22" t="s">
        <v>78</v>
      </c>
      <c r="B143" s="78" t="s">
        <v>34</v>
      </c>
      <c r="C143" s="53" t="s">
        <v>7</v>
      </c>
      <c r="D143" s="53" t="s">
        <v>125</v>
      </c>
      <c r="E143" s="53"/>
      <c r="F143" s="61">
        <f>F144</f>
        <v>1965.1</v>
      </c>
    </row>
    <row r="144" spans="1:6" s="3" customFormat="1" ht="24" customHeight="1">
      <c r="A144" s="81"/>
      <c r="B144" s="40" t="s">
        <v>191</v>
      </c>
      <c r="C144" s="77" t="s">
        <v>7</v>
      </c>
      <c r="D144" s="77" t="s">
        <v>125</v>
      </c>
      <c r="E144" s="42" t="s">
        <v>192</v>
      </c>
      <c r="F144" s="82">
        <f>F145</f>
        <v>1965.1</v>
      </c>
    </row>
    <row r="145" spans="1:6" s="3" customFormat="1" ht="24" customHeight="1">
      <c r="A145" s="81"/>
      <c r="B145" s="40" t="s">
        <v>209</v>
      </c>
      <c r="C145" s="77" t="s">
        <v>7</v>
      </c>
      <c r="D145" s="77" t="s">
        <v>125</v>
      </c>
      <c r="E145" s="42" t="s">
        <v>210</v>
      </c>
      <c r="F145" s="82">
        <v>1965.1</v>
      </c>
    </row>
    <row r="146" spans="1:6" s="3" customFormat="1" ht="24" customHeight="1">
      <c r="A146" s="83" t="s">
        <v>171</v>
      </c>
      <c r="B146" s="75" t="s">
        <v>170</v>
      </c>
      <c r="C146" s="60" t="s">
        <v>7</v>
      </c>
      <c r="D146" s="60" t="s">
        <v>169</v>
      </c>
      <c r="E146" s="52"/>
      <c r="F146" s="84">
        <f>F147</f>
        <v>320</v>
      </c>
    </row>
    <row r="147" spans="1:6" s="3" customFormat="1" ht="25.5" customHeight="1">
      <c r="A147" s="81"/>
      <c r="B147" s="40" t="s">
        <v>191</v>
      </c>
      <c r="C147" s="77" t="s">
        <v>7</v>
      </c>
      <c r="D147" s="77" t="s">
        <v>169</v>
      </c>
      <c r="E147" s="42" t="s">
        <v>192</v>
      </c>
      <c r="F147" s="82">
        <f>F148</f>
        <v>320</v>
      </c>
    </row>
    <row r="148" spans="1:6" s="3" customFormat="1" ht="24.75" customHeight="1">
      <c r="A148" s="81"/>
      <c r="B148" s="40" t="s">
        <v>209</v>
      </c>
      <c r="C148" s="77" t="s">
        <v>7</v>
      </c>
      <c r="D148" s="77" t="s">
        <v>169</v>
      </c>
      <c r="E148" s="42" t="s">
        <v>210</v>
      </c>
      <c r="F148" s="82">
        <v>320</v>
      </c>
    </row>
    <row r="149" spans="1:6" s="3" customFormat="1" ht="13.5" customHeight="1">
      <c r="A149" s="86" t="s">
        <v>115</v>
      </c>
      <c r="B149" s="65" t="s">
        <v>37</v>
      </c>
      <c r="C149" s="110" t="s">
        <v>204</v>
      </c>
      <c r="D149" s="33"/>
      <c r="E149" s="87"/>
      <c r="F149" s="58">
        <f>F154+F150</f>
        <v>5118.599999999999</v>
      </c>
    </row>
    <row r="150" spans="1:6" s="3" customFormat="1" ht="12.75" customHeight="1">
      <c r="A150" s="86" t="s">
        <v>94</v>
      </c>
      <c r="B150" s="65" t="s">
        <v>98</v>
      </c>
      <c r="C150" s="100" t="s">
        <v>185</v>
      </c>
      <c r="D150" s="33"/>
      <c r="E150" s="87"/>
      <c r="F150" s="58">
        <f>F151</f>
        <v>489.9</v>
      </c>
    </row>
    <row r="151" spans="1:6" s="3" customFormat="1" ht="38.25" customHeight="1">
      <c r="A151" s="85" t="s">
        <v>95</v>
      </c>
      <c r="B151" s="64" t="s">
        <v>100</v>
      </c>
      <c r="C151" s="33" t="s">
        <v>99</v>
      </c>
      <c r="D151" s="33" t="s">
        <v>101</v>
      </c>
      <c r="E151" s="87"/>
      <c r="F151" s="61">
        <f>F152</f>
        <v>489.9</v>
      </c>
    </row>
    <row r="152" spans="1:6" s="3" customFormat="1" ht="12.75" customHeight="1">
      <c r="A152" s="88"/>
      <c r="B152" s="40" t="s">
        <v>190</v>
      </c>
      <c r="C152" s="77" t="s">
        <v>102</v>
      </c>
      <c r="D152" s="77" t="s">
        <v>101</v>
      </c>
      <c r="E152" s="89" t="s">
        <v>189</v>
      </c>
      <c r="F152" s="56">
        <v>489.9</v>
      </c>
    </row>
    <row r="153" spans="1:6" s="3" customFormat="1" ht="12.75" customHeight="1">
      <c r="A153" s="88"/>
      <c r="B153" s="103" t="s">
        <v>220</v>
      </c>
      <c r="C153" s="77" t="s">
        <v>102</v>
      </c>
      <c r="D153" s="77" t="s">
        <v>101</v>
      </c>
      <c r="E153" s="89" t="s">
        <v>221</v>
      </c>
      <c r="F153" s="56">
        <v>489.9</v>
      </c>
    </row>
    <row r="154" spans="1:6" s="3" customFormat="1" ht="13.5" customHeight="1">
      <c r="A154" s="86" t="s">
        <v>116</v>
      </c>
      <c r="B154" s="65" t="s">
        <v>38</v>
      </c>
      <c r="C154" s="100" t="s">
        <v>194</v>
      </c>
      <c r="D154" s="33"/>
      <c r="E154" s="87"/>
      <c r="F154" s="90">
        <f>F155+F161+F164</f>
        <v>4628.7</v>
      </c>
    </row>
    <row r="155" spans="1:6" s="3" customFormat="1" ht="39.75" customHeight="1">
      <c r="A155" s="26" t="s">
        <v>117</v>
      </c>
      <c r="B155" s="64" t="s">
        <v>172</v>
      </c>
      <c r="C155" s="52" t="s">
        <v>6</v>
      </c>
      <c r="D155" s="52" t="s">
        <v>166</v>
      </c>
      <c r="E155" s="53"/>
      <c r="F155" s="54">
        <f>F156+F159</f>
        <v>1355.4</v>
      </c>
    </row>
    <row r="156" spans="1:6" s="3" customFormat="1" ht="63" customHeight="1">
      <c r="A156" s="113"/>
      <c r="B156" s="114" t="s">
        <v>188</v>
      </c>
      <c r="C156" s="112" t="s">
        <v>6</v>
      </c>
      <c r="D156" s="112" t="s">
        <v>166</v>
      </c>
      <c r="E156" s="112" t="s">
        <v>187</v>
      </c>
      <c r="F156" s="115">
        <v>1259.2</v>
      </c>
    </row>
    <row r="157" spans="1:6" s="3" customFormat="1" ht="17.25" customHeight="1">
      <c r="A157" s="10">
        <v>1</v>
      </c>
      <c r="B157" s="10">
        <v>2</v>
      </c>
      <c r="C157" s="11">
        <v>3</v>
      </c>
      <c r="D157" s="11">
        <v>4</v>
      </c>
      <c r="E157" s="10">
        <v>5</v>
      </c>
      <c r="F157" s="10">
        <v>6</v>
      </c>
    </row>
    <row r="158" spans="1:6" s="3" customFormat="1" ht="24.75" customHeight="1">
      <c r="A158" s="26"/>
      <c r="B158" s="40" t="s">
        <v>206</v>
      </c>
      <c r="C158" s="42" t="s">
        <v>6</v>
      </c>
      <c r="D158" s="42" t="s">
        <v>166</v>
      </c>
      <c r="E158" s="42" t="s">
        <v>207</v>
      </c>
      <c r="F158" s="54">
        <v>1259.2</v>
      </c>
    </row>
    <row r="159" spans="1:6" s="3" customFormat="1" ht="25.5" customHeight="1">
      <c r="A159" s="17"/>
      <c r="B159" s="40" t="s">
        <v>191</v>
      </c>
      <c r="C159" s="42" t="s">
        <v>6</v>
      </c>
      <c r="D159" s="42" t="s">
        <v>166</v>
      </c>
      <c r="E159" s="42" t="s">
        <v>192</v>
      </c>
      <c r="F159" s="43">
        <v>96.2</v>
      </c>
    </row>
    <row r="160" spans="1:6" s="3" customFormat="1" ht="24" customHeight="1">
      <c r="A160" s="17"/>
      <c r="B160" s="40" t="s">
        <v>209</v>
      </c>
      <c r="C160" s="42" t="s">
        <v>6</v>
      </c>
      <c r="D160" s="42" t="s">
        <v>166</v>
      </c>
      <c r="E160" s="42" t="s">
        <v>210</v>
      </c>
      <c r="F160" s="43">
        <v>96.2</v>
      </c>
    </row>
    <row r="161" spans="1:6" s="3" customFormat="1" ht="65.25" customHeight="1">
      <c r="A161" s="26" t="s">
        <v>118</v>
      </c>
      <c r="B161" s="91" t="s">
        <v>175</v>
      </c>
      <c r="C161" s="53" t="s">
        <v>6</v>
      </c>
      <c r="D161" s="53" t="s">
        <v>165</v>
      </c>
      <c r="E161" s="52"/>
      <c r="F161" s="54">
        <f>F162</f>
        <v>2729.9</v>
      </c>
    </row>
    <row r="162" spans="1:6" s="3" customFormat="1" ht="12" customHeight="1">
      <c r="A162" s="17"/>
      <c r="B162" s="40" t="s">
        <v>190</v>
      </c>
      <c r="C162" s="42" t="s">
        <v>6</v>
      </c>
      <c r="D162" s="42" t="s">
        <v>165</v>
      </c>
      <c r="E162" s="42" t="s">
        <v>189</v>
      </c>
      <c r="F162" s="56">
        <v>2729.9</v>
      </c>
    </row>
    <row r="163" spans="1:6" s="3" customFormat="1" ht="25.5" customHeight="1">
      <c r="A163" s="17"/>
      <c r="B163" s="103" t="s">
        <v>220</v>
      </c>
      <c r="C163" s="42" t="s">
        <v>6</v>
      </c>
      <c r="D163" s="42" t="s">
        <v>165</v>
      </c>
      <c r="E163" s="42" t="s">
        <v>221</v>
      </c>
      <c r="F163" s="56">
        <v>2729.9</v>
      </c>
    </row>
    <row r="164" spans="1:6" s="3" customFormat="1" ht="39.75" customHeight="1">
      <c r="A164" s="26" t="s">
        <v>119</v>
      </c>
      <c r="B164" s="55" t="s">
        <v>174</v>
      </c>
      <c r="C164" s="53" t="s">
        <v>6</v>
      </c>
      <c r="D164" s="53" t="s">
        <v>173</v>
      </c>
      <c r="E164" s="53"/>
      <c r="F164" s="84">
        <f>F165</f>
        <v>543.4</v>
      </c>
    </row>
    <row r="165" spans="1:6" s="3" customFormat="1" ht="13.5" customHeight="1">
      <c r="A165" s="17"/>
      <c r="B165" s="40" t="s">
        <v>190</v>
      </c>
      <c r="C165" s="77" t="s">
        <v>6</v>
      </c>
      <c r="D165" s="42" t="s">
        <v>173</v>
      </c>
      <c r="E165" s="42" t="s">
        <v>189</v>
      </c>
      <c r="F165" s="82">
        <v>543.4</v>
      </c>
    </row>
    <row r="166" spans="1:6" s="3" customFormat="1" ht="13.5" customHeight="1">
      <c r="A166" s="88"/>
      <c r="B166" s="103" t="s">
        <v>220</v>
      </c>
      <c r="C166" s="77" t="s">
        <v>6</v>
      </c>
      <c r="D166" s="42" t="s">
        <v>173</v>
      </c>
      <c r="E166" s="42" t="s">
        <v>221</v>
      </c>
      <c r="F166" s="82">
        <v>543.4</v>
      </c>
    </row>
    <row r="167" spans="1:6" s="3" customFormat="1" ht="12" customHeight="1">
      <c r="A167" s="86" t="s">
        <v>223</v>
      </c>
      <c r="B167" s="66" t="s">
        <v>84</v>
      </c>
      <c r="C167" s="110" t="s">
        <v>205</v>
      </c>
      <c r="D167" s="77"/>
      <c r="E167" s="42"/>
      <c r="F167" s="35">
        <f>F168</f>
        <v>600</v>
      </c>
    </row>
    <row r="168" spans="1:6" s="3" customFormat="1" ht="12" customHeight="1">
      <c r="A168" s="86" t="s">
        <v>120</v>
      </c>
      <c r="B168" s="66" t="s">
        <v>36</v>
      </c>
      <c r="C168" s="100" t="s">
        <v>184</v>
      </c>
      <c r="D168" s="33"/>
      <c r="E168" s="92"/>
      <c r="F168" s="35">
        <f>F169</f>
        <v>600</v>
      </c>
    </row>
    <row r="169" spans="1:6" s="3" customFormat="1" ht="38.25" customHeight="1">
      <c r="A169" s="83" t="s">
        <v>121</v>
      </c>
      <c r="B169" s="75" t="s">
        <v>80</v>
      </c>
      <c r="C169" s="60" t="s">
        <v>85</v>
      </c>
      <c r="D169" s="60" t="s">
        <v>81</v>
      </c>
      <c r="E169" s="93"/>
      <c r="F169" s="84">
        <f>F170</f>
        <v>600</v>
      </c>
    </row>
    <row r="170" spans="1:6" s="3" customFormat="1" ht="27.75" customHeight="1">
      <c r="A170" s="88"/>
      <c r="B170" s="40" t="s">
        <v>191</v>
      </c>
      <c r="C170" s="77" t="s">
        <v>85</v>
      </c>
      <c r="D170" s="77" t="s">
        <v>81</v>
      </c>
      <c r="E170" s="42" t="s">
        <v>192</v>
      </c>
      <c r="F170" s="82">
        <v>600</v>
      </c>
    </row>
    <row r="171" spans="1:6" s="3" customFormat="1" ht="27.75" customHeight="1">
      <c r="A171" s="88"/>
      <c r="B171" s="40" t="s">
        <v>209</v>
      </c>
      <c r="C171" s="77" t="s">
        <v>85</v>
      </c>
      <c r="D171" s="77" t="s">
        <v>81</v>
      </c>
      <c r="E171" s="42" t="s">
        <v>210</v>
      </c>
      <c r="F171" s="82">
        <v>600</v>
      </c>
    </row>
    <row r="172" spans="1:6" ht="17.25" customHeight="1">
      <c r="A172" s="28"/>
      <c r="B172" s="29" t="s">
        <v>0</v>
      </c>
      <c r="C172" s="15"/>
      <c r="D172" s="15"/>
      <c r="E172" s="15"/>
      <c r="F172" s="30">
        <f>F5+F61+F69+F79+F118+F141+F149+F167</f>
        <v>110982.90000000001</v>
      </c>
    </row>
    <row r="174" spans="1:5" ht="17.25" customHeight="1">
      <c r="A174" s="1"/>
      <c r="B174" s="1"/>
      <c r="C174" s="1"/>
      <c r="D174" s="1"/>
      <c r="E174" s="1"/>
    </row>
    <row r="175" spans="1:5" ht="27.75" customHeight="1">
      <c r="A175" s="1"/>
      <c r="B175" s="1"/>
      <c r="C175" s="1"/>
      <c r="D175" s="1"/>
      <c r="E175" s="1"/>
    </row>
    <row r="176" spans="1:5" ht="13.5" customHeight="1">
      <c r="A176" s="1"/>
      <c r="B176" s="1"/>
      <c r="C176" s="1"/>
      <c r="D176" s="1"/>
      <c r="E176" s="1"/>
    </row>
    <row r="177" spans="1:5" ht="13.5" customHeight="1">
      <c r="A177" s="1"/>
      <c r="B177" s="1"/>
      <c r="C177" s="1"/>
      <c r="D177" s="1"/>
      <c r="E177" s="1"/>
    </row>
    <row r="178" spans="1:5" ht="27.75" customHeight="1">
      <c r="A178" s="1"/>
      <c r="B178" s="1"/>
      <c r="C178" s="1"/>
      <c r="D178" s="1"/>
      <c r="E178" s="1"/>
    </row>
    <row r="179" ht="15" customHeight="1"/>
    <row r="180" ht="15" customHeight="1"/>
    <row r="181" spans="1:6" s="2" customFormat="1" ht="15" customHeight="1">
      <c r="A181"/>
      <c r="B181"/>
      <c r="C181"/>
      <c r="D181"/>
      <c r="E181"/>
      <c r="F181"/>
    </row>
  </sheetData>
  <sheetProtection/>
  <mergeCells count="2">
    <mergeCell ref="A1:F1"/>
    <mergeCell ref="A2:F2"/>
  </mergeCells>
  <hyperlinks>
    <hyperlink ref="B96" location="_edn1" display="_edn1"/>
  </hyperlink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Admin</cp:lastModifiedBy>
  <cp:lastPrinted>2013-12-10T11:57:08Z</cp:lastPrinted>
  <dcterms:created xsi:type="dcterms:W3CDTF">2000-01-14T06:48:01Z</dcterms:created>
  <dcterms:modified xsi:type="dcterms:W3CDTF">2013-12-10T12:00:42Z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