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'Лист1'!$B$96</definedName>
  </definedNames>
  <calcPr fullCalcOnLoad="1"/>
</workbook>
</file>

<file path=xl/sharedStrings.xml><?xml version="1.0" encoding="utf-8"?>
<sst xmlns="http://schemas.openxmlformats.org/spreadsheetml/2006/main" count="690" uniqueCount="245">
  <si>
    <t>ИТОГО РАСХОДОВ</t>
  </si>
  <si>
    <t>Наименование статей</t>
  </si>
  <si>
    <t>Код
целевой 
статьи</t>
  </si>
  <si>
    <t>0103</t>
  </si>
  <si>
    <t>0309</t>
  </si>
  <si>
    <t>0707</t>
  </si>
  <si>
    <t>1004</t>
  </si>
  <si>
    <t>0801</t>
  </si>
  <si>
    <t>0102</t>
  </si>
  <si>
    <t>0104</t>
  </si>
  <si>
    <t>ОБЩЕГОСУДАРСТВЕННЫЕ ВОПРОСЫ</t>
  </si>
  <si>
    <t>Глава муниципального образования</t>
  </si>
  <si>
    <t>002 01 00</t>
  </si>
  <si>
    <t>1.1.1.1</t>
  </si>
  <si>
    <t>002 04 00</t>
  </si>
  <si>
    <t>Глава местной администрации (исполнительно-распорядительного органа муниципального образования)</t>
  </si>
  <si>
    <t>002 05 00</t>
  </si>
  <si>
    <t>Резервные фонды</t>
  </si>
  <si>
    <t xml:space="preserve">Резервный фонд местной администрации </t>
  </si>
  <si>
    <t>070 01 00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</si>
  <si>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</si>
  <si>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</si>
  <si>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</si>
  <si>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</si>
  <si>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0503</t>
  </si>
  <si>
    <t>600 01 01</t>
  </si>
  <si>
    <t>600 02 03</t>
  </si>
  <si>
    <t>600 03 02</t>
  </si>
  <si>
    <t>ОБРАЗОВАНИЕ</t>
  </si>
  <si>
    <t>Молодежная политика и оздоровление детей</t>
  </si>
  <si>
    <t>431 01 00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</si>
  <si>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</si>
  <si>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</si>
  <si>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Периодическая печать и издательства</t>
  </si>
  <si>
    <t>СОЦИАЛЬНАЯ ПОЛИТИКА</t>
  </si>
  <si>
    <t>Охрана семьи и детства</t>
  </si>
  <si>
    <t>Номер</t>
  </si>
  <si>
    <t>002 03 02</t>
  </si>
  <si>
    <t>Содержание и обеспечение деятельности местной администрации по решению вопросов местного значения</t>
  </si>
  <si>
    <t>002 06 01</t>
  </si>
  <si>
    <t>Аппарат представительного органа  муниципального образования</t>
  </si>
  <si>
    <t>219 02 00</t>
  </si>
  <si>
    <t>Проведение подготовки и обучения неработающего населения способам защиты и действиям в чрезвычайных ситуациях</t>
  </si>
  <si>
    <t>219 03 00</t>
  </si>
  <si>
    <t>600 04 01</t>
  </si>
  <si>
    <t>Функционирование высшего должностного лица субъекта Российской Федерации и муниципального образования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</si>
  <si>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</si>
  <si>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</si>
  <si>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1.1.1</t>
  </si>
  <si>
    <t>1.1.2</t>
  </si>
  <si>
    <t>2.1.1</t>
  </si>
  <si>
    <t>2.1.1.1</t>
  </si>
  <si>
    <t>1.1.2.1</t>
  </si>
  <si>
    <t>1.1.2.2</t>
  </si>
  <si>
    <t>2.1.1.2</t>
  </si>
  <si>
    <t>2.1.1.3</t>
  </si>
  <si>
    <t>2.1.2</t>
  </si>
  <si>
    <t>2.1.2.1</t>
  </si>
  <si>
    <t>2.1.3</t>
  </si>
  <si>
    <t>2.1.3.2</t>
  </si>
  <si>
    <t>2.2.1</t>
  </si>
  <si>
    <t>2.2.1.1</t>
  </si>
  <si>
    <t>2.2.1.2</t>
  </si>
  <si>
    <t>2.3.1</t>
  </si>
  <si>
    <t>2.3.1.1</t>
  </si>
  <si>
    <t>2.4.1</t>
  </si>
  <si>
    <t>2.4.1.1</t>
  </si>
  <si>
    <t>2.4.1.2</t>
  </si>
  <si>
    <t>2.5.1</t>
  </si>
  <si>
    <t>2.5.1.1</t>
  </si>
  <si>
    <t>2.6.1</t>
  </si>
  <si>
    <t>2.6.1.1</t>
  </si>
  <si>
    <t>0709</t>
  </si>
  <si>
    <t>Периодические издания, учрежденные представительными органами местного самоуправления</t>
  </si>
  <si>
    <t>457 01 00</t>
  </si>
  <si>
    <t>Другие вопросы в области образования</t>
  </si>
  <si>
    <t>0113</t>
  </si>
  <si>
    <t>СРЕДСТВА  МАССОВОЙ ИНФОРМАЦИИ</t>
  </si>
  <si>
    <t>1202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</si>
  <si>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</si>
  <si>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</si>
  <si>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</si>
  <si>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</si>
  <si>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Текущий ремонт придомовых территорий и дворовых территорий , включая проезды и въезды, пешеходные дорожки</t>
  </si>
  <si>
    <t>Создание зон отдыха, в том числе обустройство, содержание и уборка территорий детских площадок</t>
  </si>
  <si>
    <t>795 02 00</t>
  </si>
  <si>
    <t>795 01 00</t>
  </si>
  <si>
    <t>2.7.1</t>
  </si>
  <si>
    <t>2.7.1.1</t>
  </si>
  <si>
    <t>600 01 02</t>
  </si>
  <si>
    <t xml:space="preserve">600 01 02 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</si>
  <si>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</si>
  <si>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</si>
  <si>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</si>
  <si>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505 01 00</t>
  </si>
  <si>
    <t xml:space="preserve">1003 </t>
  </si>
  <si>
    <t>НАЦИОНАЛЬНАЯ ЭКОНОМИКА</t>
  </si>
  <si>
    <t>Дорожное хозяйство</t>
  </si>
  <si>
    <t>0409</t>
  </si>
  <si>
    <t>315 01 00</t>
  </si>
  <si>
    <t>2.4.1.3</t>
  </si>
  <si>
    <t>2.4.1.5</t>
  </si>
  <si>
    <t>2.4.1.6</t>
  </si>
  <si>
    <t>2.4.1.8</t>
  </si>
  <si>
    <t>2.4.1.9</t>
  </si>
  <si>
    <t>2.4.1.10</t>
  </si>
  <si>
    <t>2.5.2</t>
  </si>
  <si>
    <t>2.5.2.1</t>
  </si>
  <si>
    <t>2.7</t>
  </si>
  <si>
    <t>2.7.2</t>
  </si>
  <si>
    <t>2.7.2.1</t>
  </si>
  <si>
    <t>2.7.2.2</t>
  </si>
  <si>
    <t>2.7.2.3</t>
  </si>
  <si>
    <t>2.8.1</t>
  </si>
  <si>
    <t>2.8.1.1</t>
  </si>
  <si>
    <t>0111</t>
  </si>
  <si>
    <t>Текущий ремонт  и содержание автомобильных дорог, расположенных в пределах границ муницпального образования</t>
  </si>
  <si>
    <t>092 05 00</t>
  </si>
  <si>
    <t>440 01 00</t>
  </si>
  <si>
    <t>Организация дополнительных парковочных мест на дворовых территориях</t>
  </si>
  <si>
    <t>Ликвидация несанкционированных свалок бытовых отходов, мусора</t>
  </si>
  <si>
    <t xml:space="preserve">600 02 03 </t>
  </si>
  <si>
    <t>600 02 04</t>
  </si>
  <si>
    <t>2.3.2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</si>
  <si>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</si>
  <si>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</si>
  <si>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</si>
  <si>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510 02 00</t>
  </si>
  <si>
    <t>Организация работ по компенсационному озеленению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</si>
  <si>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</si>
  <si>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600 03 04</t>
  </si>
  <si>
    <t>Муницципальная целевая программа по профилактике дорожно-транспортного травматизма на  территории муниипального образования</t>
  </si>
  <si>
    <t>2.4.1.11</t>
  </si>
  <si>
    <t>2.4.1.12</t>
  </si>
  <si>
    <t>Муницципальная целевая программа по профилактике правонарушений в Санкт-Петербурге</t>
  </si>
  <si>
    <t>2.5.2.2</t>
  </si>
  <si>
    <t>795 05 00</t>
  </si>
  <si>
    <t>Муницципальная целевая программа по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</si>
  <si>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Уборка территорий, водных акваторий, тупиков и проездов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</si>
  <si>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</si>
  <si>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</si>
  <si>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</si>
  <si>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428 01 00</t>
  </si>
  <si>
    <t xml:space="preserve">КУЛЬТУРА, КИНЕМАТОГРАФИЯ </t>
  </si>
  <si>
    <t>Обустройство, содержание и уборка спортивных площадок</t>
  </si>
  <si>
    <t>600 04 02</t>
  </si>
  <si>
    <t>2.4.1.4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</si>
  <si>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</si>
  <si>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600 01 04</t>
  </si>
  <si>
    <t xml:space="preserve">600 01 04 </t>
  </si>
  <si>
    <t>2.4.1.7</t>
  </si>
  <si>
    <t>Озеленение территорий зеленых насаждений внутриквартального озеленения</t>
  </si>
  <si>
    <t>600 03 01</t>
  </si>
  <si>
    <t>440 01 01</t>
  </si>
  <si>
    <t>Организация и проведение досуговых мероприятий для жителей муниципального образования</t>
  </si>
  <si>
    <t>2.6.1.2</t>
  </si>
  <si>
    <t>2.2</t>
  </si>
  <si>
    <t>2.4</t>
  </si>
  <si>
    <t>Код
раздела
/ под-
раздела</t>
  </si>
  <si>
    <t>01</t>
  </si>
  <si>
    <t>1.</t>
  </si>
  <si>
    <t>02</t>
  </si>
  <si>
    <t>03</t>
  </si>
  <si>
    <t>Сумма
(тыс.руб)</t>
  </si>
  <si>
    <t>100</t>
  </si>
  <si>
    <t>Расходы на выплаты персоналу в 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</si>
  <si>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</si>
  <si>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</si>
  <si>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</si>
  <si>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200</t>
  </si>
  <si>
    <t>07</t>
  </si>
  <si>
    <t>04</t>
  </si>
  <si>
    <t>Иные бюджетные ассигнования</t>
  </si>
  <si>
    <t>800</t>
  </si>
  <si>
    <t>11</t>
  </si>
  <si>
    <t>13</t>
  </si>
  <si>
    <t>09</t>
  </si>
  <si>
    <t>05</t>
  </si>
  <si>
    <t>08</t>
  </si>
  <si>
    <t>10</t>
  </si>
  <si>
    <t>12</t>
  </si>
  <si>
    <t>Расходы на выплаты персоналу государственных (муниципальных) органов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</si>
  <si>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</si>
  <si>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</si>
  <si>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</si>
  <si>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</si>
  <si>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</si>
  <si>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</si>
  <si>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Резервные средства</t>
  </si>
  <si>
    <t>870</t>
  </si>
  <si>
    <t xml:space="preserve"> Уплата налогов, сборов и иных платежей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</si>
  <si>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</si>
  <si>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</si>
  <si>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Публичные нормативные социальные выплаты гражданам</t>
  </si>
  <si>
    <t>310</t>
  </si>
  <si>
    <t>Код 
вида 
расходов (группа/ подгруппа)</t>
  </si>
  <si>
    <t>Иные выплаты населению</t>
  </si>
  <si>
    <t>360</t>
  </si>
  <si>
    <t>Другие вопросы в области национальной экономики</t>
  </si>
  <si>
    <t>2.3.3.1</t>
  </si>
  <si>
    <t>Проведение топографо-геодезических работ</t>
  </si>
  <si>
    <t>0412</t>
  </si>
  <si>
    <t>310 01 01</t>
  </si>
  <si>
    <t>2.4.1.13</t>
  </si>
  <si>
    <t>Разработка проектно-сметной документации</t>
  </si>
  <si>
    <t>600 04 07</t>
  </si>
  <si>
    <t>2.1.3.5</t>
  </si>
  <si>
    <t>Муниицпальная целевая программа по информированию населения о вреде табака и вредном воздействии окружающего табачного дыма</t>
  </si>
  <si>
    <t>795 03 00</t>
  </si>
  <si>
    <t>2.1.3.6</t>
  </si>
  <si>
    <t>Муниципальная целевая программа по участию в деятельности по профилактике наркомании в Санкт-Петербурге</t>
  </si>
  <si>
    <t>795 04 00</t>
  </si>
  <si>
    <t>2.1.3.3</t>
  </si>
  <si>
    <t>2.1.3.4</t>
  </si>
  <si>
    <t>2.3.3</t>
  </si>
  <si>
    <t xml:space="preserve">           РАСПРЕДЕЛЕНИЕ БЮДЖЕТНЫХ АССИГНОВАНИЙ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2015 ГОД                                                                                                                                                                                                                                     </t>
  </si>
  <si>
    <t>Выполнение оформления к праздничным мероприятиям на территории муниципального образования</t>
  </si>
  <si>
    <t>600 04 03</t>
  </si>
  <si>
    <t>ФИЗИЧЕСКАЯ КУЛЬТУРА И СПОРТ</t>
  </si>
  <si>
    <t>2.8.</t>
  </si>
  <si>
    <t>Массовый спорт</t>
  </si>
  <si>
    <t>2.9</t>
  </si>
  <si>
    <t>2.9.1</t>
  </si>
  <si>
    <t>2.9.1.1</t>
  </si>
  <si>
    <t>Создание условий для развития на территории муниципального образования массовой физической культуры и спорта</t>
  </si>
  <si>
    <t>1102</t>
  </si>
  <si>
    <t>487 01 00</t>
  </si>
  <si>
    <t>2.5.3</t>
  </si>
  <si>
    <t>2.5.3.1</t>
  </si>
  <si>
    <t>2.5.3.2</t>
  </si>
  <si>
    <t>2.5.3.3</t>
  </si>
  <si>
    <t>2.5.3.4</t>
  </si>
  <si>
    <t>2.5.3.5</t>
  </si>
  <si>
    <t>002 80 10</t>
  </si>
  <si>
    <t>002 80 31</t>
  </si>
  <si>
    <t>511 80 32</t>
  </si>
  <si>
    <t>511 80 33</t>
  </si>
  <si>
    <t>2.1.3.1</t>
  </si>
  <si>
    <t>2.3.2.1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</si>
  <si>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</si>
  <si>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</si>
  <si>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</si>
  <si>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</si>
  <si>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>Проведение мероприятий по военно-патриотическому воспитанию граждан</t>
  </si>
  <si>
    <r>
      <t xml:space="preserve">                                                                                                                                                 Приложение №4
к Решению Муниципального Совета МО Горелово                                                                                                                       от "18</t>
    </r>
    <r>
      <rPr>
        <sz val="10"/>
        <rFont val="Times New Roman Cyr"/>
        <family val="0"/>
      </rPr>
      <t>"ноября  2014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 xml:space="preserve">№ 13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</si>
</sst>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49" fontId="14" fillId="0" borderId="11" xfId="0" applyNumberFormat="1" applyFont="1" applyBorder="1" applyAlignment="1">
      <alignment horizontal="left" vertical="top"/>
    </xf>
    <xf numFmtId="164" fontId="6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vertical="top"/>
    </xf>
    <xf numFmtId="0" fontId="13" fillId="0" borderId="10" xfId="0" applyNumberFormat="1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14" fontId="14" fillId="0" borderId="10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/>
    </xf>
    <xf numFmtId="0" fontId="17" fillId="0" borderId="0" xfId="0" applyFont="1" applyAlignment="1">
      <alignment/>
    </xf>
    <xf numFmtId="0" fontId="6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164" fontId="6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/>
    </xf>
    <xf numFmtId="0" fontId="13" fillId="0" borderId="0" xfId="0" applyFont="1" applyAlignment="1">
      <alignment wrapText="1"/>
    </xf>
    <xf numFmtId="49" fontId="13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/>
    </xf>
    <xf numFmtId="164" fontId="13" fillId="0" borderId="12" xfId="0" applyNumberFormat="1" applyFont="1" applyBorder="1" applyAlignment="1">
      <alignment horizontal="right"/>
    </xf>
    <xf numFmtId="0" fontId="15" fillId="0" borderId="10" xfId="0" applyFont="1" applyBorder="1" applyAlignment="1" applyProtection="1">
      <alignment horizontal="left" vertical="top" wrapText="1"/>
      <protection locked="0"/>
    </xf>
    <xf numFmtId="49" fontId="15" fillId="0" borderId="11" xfId="0" applyNumberFormat="1" applyFont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164" fontId="15" fillId="0" borderId="10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left" vertical="top"/>
    </xf>
    <xf numFmtId="0" fontId="13" fillId="0" borderId="10" xfId="0" applyFont="1" applyBorder="1" applyAlignment="1">
      <alignment wrapText="1"/>
    </xf>
    <xf numFmtId="49" fontId="12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 vertical="top"/>
    </xf>
    <xf numFmtId="0" fontId="15" fillId="0" borderId="0" xfId="0" applyFont="1" applyAlignment="1">
      <alignment vertical="top" wrapText="1"/>
    </xf>
    <xf numFmtId="49" fontId="15" fillId="0" borderId="11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4" fontId="15" fillId="0" borderId="11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vertical="top" wrapText="1"/>
    </xf>
    <xf numFmtId="164" fontId="14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wrapText="1"/>
    </xf>
    <xf numFmtId="49" fontId="15" fillId="0" borderId="12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right"/>
    </xf>
    <xf numFmtId="0" fontId="14" fillId="0" borderId="11" xfId="0" applyFont="1" applyBorder="1" applyAlignment="1">
      <alignment vertical="top" wrapText="1"/>
    </xf>
    <xf numFmtId="49" fontId="15" fillId="0" borderId="11" xfId="0" applyNumberFormat="1" applyFont="1" applyBorder="1" applyAlignment="1">
      <alignment horizontal="left" vertical="top"/>
    </xf>
    <xf numFmtId="0" fontId="15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5" fillId="0" borderId="0" xfId="0" applyFont="1" applyAlignment="1">
      <alignment/>
    </xf>
    <xf numFmtId="1" fontId="15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vertical="top"/>
    </xf>
    <xf numFmtId="0" fontId="15" fillId="0" borderId="0" xfId="0" applyFont="1" applyAlignment="1">
      <alignment wrapText="1"/>
    </xf>
    <xf numFmtId="0" fontId="15" fillId="0" borderId="10" xfId="0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/>
    </xf>
    <xf numFmtId="49" fontId="14" fillId="0" borderId="12" xfId="0" applyNumberFormat="1" applyFont="1" applyBorder="1" applyAlignment="1">
      <alignment horizontal="center"/>
    </xf>
    <xf numFmtId="0" fontId="15" fillId="0" borderId="13" xfId="0" applyFont="1" applyBorder="1" applyAlignment="1">
      <alignment vertical="top" wrapText="1"/>
    </xf>
    <xf numFmtId="0" fontId="15" fillId="0" borderId="13" xfId="0" applyFont="1" applyBorder="1" applyAlignment="1">
      <alignment wrapText="1"/>
    </xf>
    <xf numFmtId="0" fontId="15" fillId="0" borderId="10" xfId="42" applyFont="1" applyBorder="1" applyAlignment="1" applyProtection="1">
      <alignment vertical="top" wrapText="1"/>
      <protection/>
    </xf>
    <xf numFmtId="0" fontId="14" fillId="0" borderId="12" xfId="0" applyFont="1" applyBorder="1" applyAlignment="1">
      <alignment horizontal="left" vertical="top"/>
    </xf>
    <xf numFmtId="164" fontId="14" fillId="0" borderId="12" xfId="0" applyNumberFormat="1" applyFont="1" applyBorder="1" applyAlignment="1">
      <alignment horizontal="right"/>
    </xf>
    <xf numFmtId="0" fontId="15" fillId="0" borderId="12" xfId="0" applyFont="1" applyBorder="1" applyAlignment="1">
      <alignment horizontal="left" vertical="top"/>
    </xf>
    <xf numFmtId="164" fontId="15" fillId="0" borderId="12" xfId="0" applyNumberFormat="1" applyFont="1" applyBorder="1" applyAlignment="1">
      <alignment horizontal="right"/>
    </xf>
    <xf numFmtId="49" fontId="15" fillId="0" borderId="12" xfId="0" applyNumberFormat="1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left" vertical="top"/>
    </xf>
    <xf numFmtId="49" fontId="14" fillId="0" borderId="11" xfId="0" applyNumberFormat="1" applyFont="1" applyBorder="1" applyAlignment="1">
      <alignment horizontal="center" wrapText="1"/>
    </xf>
    <xf numFmtId="164" fontId="13" fillId="0" borderId="14" xfId="0" applyNumberFormat="1" applyFont="1" applyBorder="1" applyAlignment="1">
      <alignment horizontal="right"/>
    </xf>
    <xf numFmtId="0" fontId="15" fillId="0" borderId="11" xfId="0" applyFont="1" applyBorder="1" applyAlignment="1" applyProtection="1">
      <alignment horizontal="left" vertical="top" wrapText="1"/>
      <protection locked="0"/>
    </xf>
    <xf numFmtId="49" fontId="13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0" fontId="14" fillId="0" borderId="0" xfId="0" applyFont="1" applyAlignment="1">
      <alignment vertical="top" wrapText="1"/>
    </xf>
    <xf numFmtId="0" fontId="14" fillId="0" borderId="10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/>
    </xf>
    <xf numFmtId="0" fontId="13" fillId="0" borderId="13" xfId="0" applyFont="1" applyBorder="1" applyAlignment="1" applyProtection="1">
      <alignment wrapText="1"/>
      <protection locked="0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 vertical="top"/>
    </xf>
    <xf numFmtId="49" fontId="20" fillId="0" borderId="10" xfId="0" applyNumberFormat="1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vertical="top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8"/>
  <sheetViews>
    <sheetView tabSelected="1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8.125" style="0" customWidth="1"/>
    <col min="2" max="2" width="44.375" style="0" customWidth="1"/>
    <col min="3" max="3" width="7.125" style="0" customWidth="1"/>
    <col min="4" max="4" width="10.375" style="0" customWidth="1"/>
    <col min="5" max="5" width="9.25390625" style="0" customWidth="1"/>
    <col min="6" max="6" width="11.75390625" style="0" customWidth="1"/>
  </cols>
  <sheetData>
    <row r="1" spans="1:6" ht="51.75" customHeight="1">
      <c r="A1" s="111" t="s">
        <v>244</v>
      </c>
      <c r="B1" s="111"/>
      <c r="C1" s="111"/>
      <c r="D1" s="111"/>
      <c r="E1" s="111"/>
      <c r="F1" s="111"/>
    </row>
    <row r="2" spans="1:6" ht="60" customHeight="1">
      <c r="A2" s="112" t="s">
        <v>215</v>
      </c>
      <c r="B2" s="112"/>
      <c r="C2" s="112"/>
      <c r="D2" s="112"/>
      <c r="E2" s="112"/>
      <c r="F2" s="112"/>
    </row>
    <row r="3" spans="1:6" s="4" customFormat="1" ht="59.25" customHeight="1">
      <c r="A3" s="100" t="s">
        <v>36</v>
      </c>
      <c r="B3" s="101" t="s">
        <v>1</v>
      </c>
      <c r="C3" s="100" t="s">
        <v>158</v>
      </c>
      <c r="D3" s="100" t="s">
        <v>2</v>
      </c>
      <c r="E3" s="102" t="s">
        <v>195</v>
      </c>
      <c r="F3" s="100" t="s">
        <v>163</v>
      </c>
    </row>
    <row r="4" spans="1:6" s="6" customFormat="1" ht="13.5" customHeight="1">
      <c r="A4" s="10">
        <v>1</v>
      </c>
      <c r="B4" s="10">
        <v>2</v>
      </c>
      <c r="C4" s="11">
        <v>3</v>
      </c>
      <c r="D4" s="11">
        <v>4</v>
      </c>
      <c r="E4" s="10">
        <v>5</v>
      </c>
      <c r="F4" s="10">
        <v>6</v>
      </c>
    </row>
    <row r="5" spans="1:6" ht="14.25" customHeight="1">
      <c r="A5" s="103" t="s">
        <v>160</v>
      </c>
      <c r="B5" s="104" t="s">
        <v>10</v>
      </c>
      <c r="C5" s="66" t="s">
        <v>159</v>
      </c>
      <c r="D5" s="105"/>
      <c r="E5" s="32"/>
      <c r="F5" s="33">
        <f>F6+F12+F21+F36+F40</f>
        <v>14909.9</v>
      </c>
    </row>
    <row r="6" spans="1:6" ht="39.75" customHeight="1">
      <c r="A6" s="29" t="s">
        <v>48</v>
      </c>
      <c r="B6" s="30" t="s">
        <v>45</v>
      </c>
      <c r="C6" s="92" t="s">
        <v>161</v>
      </c>
      <c r="D6" s="31"/>
      <c r="E6" s="32"/>
      <c r="F6" s="33">
        <f>F7</f>
        <v>1135.2</v>
      </c>
    </row>
    <row r="7" spans="1:6" ht="12.75" customHeight="1">
      <c r="A7" s="20" t="s">
        <v>13</v>
      </c>
      <c r="B7" s="34" t="s">
        <v>11</v>
      </c>
      <c r="C7" s="35" t="s">
        <v>8</v>
      </c>
      <c r="D7" s="36" t="s">
        <v>12</v>
      </c>
      <c r="E7" s="36"/>
      <c r="F7" s="37">
        <f>F8+F10</f>
        <v>1135.2</v>
      </c>
    </row>
    <row r="8" spans="1:6" ht="65.25" customHeight="1">
      <c r="A8" s="15"/>
      <c r="B8" s="38" t="s">
        <v>165</v>
      </c>
      <c r="C8" s="39" t="s">
        <v>8</v>
      </c>
      <c r="D8" s="40" t="s">
        <v>12</v>
      </c>
      <c r="E8" s="40" t="s">
        <v>164</v>
      </c>
      <c r="F8" s="41">
        <f>F9</f>
        <v>1117.2</v>
      </c>
    </row>
    <row r="9" spans="1:6" ht="25.5" customHeight="1">
      <c r="A9" s="15"/>
      <c r="B9" s="38" t="s">
        <v>181</v>
      </c>
      <c r="C9" s="39" t="s">
        <v>8</v>
      </c>
      <c r="D9" s="40" t="s">
        <v>12</v>
      </c>
      <c r="E9" s="40" t="s">
        <v>182</v>
      </c>
      <c r="F9" s="41">
        <v>1117.2</v>
      </c>
    </row>
    <row r="10" spans="1:6" ht="25.5" customHeight="1">
      <c r="A10" s="15"/>
      <c r="B10" s="38" t="s">
        <v>168</v>
      </c>
      <c r="C10" s="39" t="s">
        <v>8</v>
      </c>
      <c r="D10" s="40" t="s">
        <v>12</v>
      </c>
      <c r="E10" s="40" t="s">
        <v>169</v>
      </c>
      <c r="F10" s="41">
        <v>18</v>
      </c>
    </row>
    <row r="11" spans="1:6" ht="25.5" customHeight="1">
      <c r="A11" s="15"/>
      <c r="B11" s="38" t="s">
        <v>184</v>
      </c>
      <c r="C11" s="39" t="s">
        <v>8</v>
      </c>
      <c r="D11" s="40" t="s">
        <v>12</v>
      </c>
      <c r="E11" s="40" t="s">
        <v>185</v>
      </c>
      <c r="F11" s="41">
        <v>18</v>
      </c>
    </row>
    <row r="12" spans="1:10" s="3" customFormat="1" ht="46.5" customHeight="1">
      <c r="A12" s="42" t="s">
        <v>49</v>
      </c>
      <c r="B12" s="43" t="s">
        <v>79</v>
      </c>
      <c r="C12" s="93" t="s">
        <v>162</v>
      </c>
      <c r="D12" s="44"/>
      <c r="E12" s="45"/>
      <c r="F12" s="46">
        <f>SUM(F16+F13)</f>
        <v>1933.7</v>
      </c>
      <c r="J12" s="25"/>
    </row>
    <row r="13" spans="1:6" s="3" customFormat="1" ht="51" customHeight="1">
      <c r="A13" s="47" t="s">
        <v>52</v>
      </c>
      <c r="B13" s="71" t="s">
        <v>82</v>
      </c>
      <c r="C13" s="49" t="s">
        <v>3</v>
      </c>
      <c r="D13" s="49" t="s">
        <v>37</v>
      </c>
      <c r="E13" s="50"/>
      <c r="F13" s="51">
        <f>F15</f>
        <v>132.3</v>
      </c>
    </row>
    <row r="14" spans="1:6" s="3" customFormat="1" ht="62.25" customHeight="1">
      <c r="A14" s="47"/>
      <c r="B14" s="38" t="s">
        <v>183</v>
      </c>
      <c r="C14" s="39" t="s">
        <v>3</v>
      </c>
      <c r="D14" s="39" t="s">
        <v>37</v>
      </c>
      <c r="E14" s="40" t="s">
        <v>164</v>
      </c>
      <c r="F14" s="41">
        <f>F15</f>
        <v>132.3</v>
      </c>
    </row>
    <row r="15" spans="1:6" s="3" customFormat="1" ht="24" customHeight="1">
      <c r="A15" s="9"/>
      <c r="B15" s="38" t="s">
        <v>181</v>
      </c>
      <c r="C15" s="39" t="s">
        <v>3</v>
      </c>
      <c r="D15" s="39" t="s">
        <v>37</v>
      </c>
      <c r="E15" s="40" t="s">
        <v>182</v>
      </c>
      <c r="F15" s="41">
        <v>132.3</v>
      </c>
    </row>
    <row r="16" spans="1:6" s="3" customFormat="1" ht="24.75" customHeight="1">
      <c r="A16" s="47" t="s">
        <v>53</v>
      </c>
      <c r="B16" s="52" t="s">
        <v>40</v>
      </c>
      <c r="C16" s="49" t="s">
        <v>3</v>
      </c>
      <c r="D16" s="49" t="s">
        <v>14</v>
      </c>
      <c r="E16" s="50"/>
      <c r="F16" s="51">
        <f>F17+F19</f>
        <v>1801.4</v>
      </c>
    </row>
    <row r="17" spans="1:6" s="3" customFormat="1" ht="63" customHeight="1">
      <c r="A17" s="19"/>
      <c r="B17" s="38" t="s">
        <v>165</v>
      </c>
      <c r="C17" s="40" t="s">
        <v>3</v>
      </c>
      <c r="D17" s="40" t="s">
        <v>14</v>
      </c>
      <c r="E17" s="40" t="s">
        <v>164</v>
      </c>
      <c r="F17" s="53">
        <f>F18</f>
        <v>1526.4</v>
      </c>
    </row>
    <row r="18" spans="1:6" s="3" customFormat="1" ht="25.5" customHeight="1">
      <c r="A18" s="15"/>
      <c r="B18" s="97" t="s">
        <v>181</v>
      </c>
      <c r="C18" s="39" t="s">
        <v>3</v>
      </c>
      <c r="D18" s="40" t="s">
        <v>14</v>
      </c>
      <c r="E18" s="40" t="s">
        <v>182</v>
      </c>
      <c r="F18" s="41">
        <v>1526.4</v>
      </c>
    </row>
    <row r="19" spans="1:6" s="3" customFormat="1" ht="24.75" customHeight="1">
      <c r="A19" s="15"/>
      <c r="B19" s="38" t="s">
        <v>168</v>
      </c>
      <c r="C19" s="39" t="s">
        <v>3</v>
      </c>
      <c r="D19" s="40" t="s">
        <v>14</v>
      </c>
      <c r="E19" s="40" t="s">
        <v>169</v>
      </c>
      <c r="F19" s="41">
        <f>F20</f>
        <v>275</v>
      </c>
    </row>
    <row r="20" spans="1:6" s="3" customFormat="1" ht="24.75" customHeight="1">
      <c r="A20" s="15"/>
      <c r="B20" s="38" t="s">
        <v>184</v>
      </c>
      <c r="C20" s="39" t="s">
        <v>3</v>
      </c>
      <c r="D20" s="40" t="s">
        <v>14</v>
      </c>
      <c r="E20" s="40" t="s">
        <v>185</v>
      </c>
      <c r="F20" s="41">
        <v>275</v>
      </c>
    </row>
    <row r="21" spans="1:6" s="3" customFormat="1" ht="52.5" customHeight="1">
      <c r="A21" s="22" t="s">
        <v>50</v>
      </c>
      <c r="B21" s="43" t="s">
        <v>80</v>
      </c>
      <c r="C21" s="94" t="s">
        <v>171</v>
      </c>
      <c r="D21" s="45"/>
      <c r="E21" s="45"/>
      <c r="F21" s="55">
        <f>F23+F26+F33</f>
        <v>11656.6</v>
      </c>
    </row>
    <row r="22" spans="1:6" s="3" customFormat="1" ht="15.75" customHeight="1">
      <c r="A22" s="10">
        <v>1</v>
      </c>
      <c r="B22" s="10">
        <v>2</v>
      </c>
      <c r="C22" s="11">
        <v>3</v>
      </c>
      <c r="D22" s="11">
        <v>4</v>
      </c>
      <c r="E22" s="10">
        <v>5</v>
      </c>
      <c r="F22" s="10">
        <v>6</v>
      </c>
    </row>
    <row r="23" spans="1:6" s="3" customFormat="1" ht="41.25" customHeight="1">
      <c r="A23" s="24" t="s">
        <v>51</v>
      </c>
      <c r="B23" s="34" t="s">
        <v>15</v>
      </c>
      <c r="C23" s="50" t="s">
        <v>9</v>
      </c>
      <c r="D23" s="50" t="s">
        <v>16</v>
      </c>
      <c r="E23" s="50"/>
      <c r="F23" s="58">
        <f>F24</f>
        <v>1117.2</v>
      </c>
    </row>
    <row r="24" spans="1:6" s="3" customFormat="1" ht="64.5" customHeight="1">
      <c r="A24" s="16"/>
      <c r="B24" s="38" t="s">
        <v>165</v>
      </c>
      <c r="C24" s="40" t="s">
        <v>9</v>
      </c>
      <c r="D24" s="40" t="s">
        <v>16</v>
      </c>
      <c r="E24" s="40" t="s">
        <v>164</v>
      </c>
      <c r="F24" s="53">
        <f>F25</f>
        <v>1117.2</v>
      </c>
    </row>
    <row r="25" spans="1:6" s="3" customFormat="1" ht="25.5" customHeight="1">
      <c r="A25" s="16"/>
      <c r="B25" s="38" t="s">
        <v>181</v>
      </c>
      <c r="C25" s="40" t="s">
        <v>9</v>
      </c>
      <c r="D25" s="40" t="s">
        <v>16</v>
      </c>
      <c r="E25" s="40" t="s">
        <v>182</v>
      </c>
      <c r="F25" s="53">
        <v>1117.2</v>
      </c>
    </row>
    <row r="26" spans="1:6" s="3" customFormat="1" ht="39" customHeight="1">
      <c r="A26" s="24" t="s">
        <v>54</v>
      </c>
      <c r="B26" s="52" t="s">
        <v>38</v>
      </c>
      <c r="C26" s="50" t="s">
        <v>9</v>
      </c>
      <c r="D26" s="50" t="s">
        <v>39</v>
      </c>
      <c r="E26" s="50"/>
      <c r="F26" s="58">
        <f>F31+F27+F29</f>
        <v>10533.8</v>
      </c>
    </row>
    <row r="27" spans="1:17" s="3" customFormat="1" ht="63.75" customHeight="1">
      <c r="A27" s="17"/>
      <c r="B27" s="38" t="s">
        <v>165</v>
      </c>
      <c r="C27" s="40" t="s">
        <v>9</v>
      </c>
      <c r="D27" s="40" t="s">
        <v>39</v>
      </c>
      <c r="E27" s="40" t="s">
        <v>164</v>
      </c>
      <c r="F27" s="41">
        <f>F28</f>
        <v>8304.3</v>
      </c>
      <c r="Q27" s="5"/>
    </row>
    <row r="28" spans="1:17" s="3" customFormat="1" ht="25.5" customHeight="1">
      <c r="A28" s="17"/>
      <c r="B28" s="38" t="s">
        <v>181</v>
      </c>
      <c r="C28" s="40" t="s">
        <v>9</v>
      </c>
      <c r="D28" s="40" t="s">
        <v>39</v>
      </c>
      <c r="E28" s="40" t="s">
        <v>182</v>
      </c>
      <c r="F28" s="41">
        <v>8304.3</v>
      </c>
      <c r="Q28" s="5"/>
    </row>
    <row r="29" spans="1:17" s="3" customFormat="1" ht="25.5" customHeight="1">
      <c r="A29" s="17"/>
      <c r="B29" s="38" t="s">
        <v>168</v>
      </c>
      <c r="C29" s="40" t="s">
        <v>9</v>
      </c>
      <c r="D29" s="40" t="s">
        <v>39</v>
      </c>
      <c r="E29" s="40" t="s">
        <v>169</v>
      </c>
      <c r="F29" s="41">
        <f>F30</f>
        <v>2184.5</v>
      </c>
      <c r="Q29" s="5"/>
    </row>
    <row r="30" spans="1:17" s="3" customFormat="1" ht="24.75" customHeight="1">
      <c r="A30" s="17"/>
      <c r="B30" s="38" t="s">
        <v>184</v>
      </c>
      <c r="C30" s="40" t="s">
        <v>9</v>
      </c>
      <c r="D30" s="40" t="s">
        <v>39</v>
      </c>
      <c r="E30" s="40" t="s">
        <v>185</v>
      </c>
      <c r="F30" s="41">
        <v>2184.5</v>
      </c>
      <c r="Q30" s="5"/>
    </row>
    <row r="31" spans="1:17" s="3" customFormat="1" ht="13.5" customHeight="1">
      <c r="A31" s="17"/>
      <c r="B31" s="59" t="s">
        <v>172</v>
      </c>
      <c r="C31" s="40" t="s">
        <v>9</v>
      </c>
      <c r="D31" s="40" t="s">
        <v>39</v>
      </c>
      <c r="E31" s="40" t="s">
        <v>173</v>
      </c>
      <c r="F31" s="41">
        <f>F32</f>
        <v>45</v>
      </c>
      <c r="Q31" s="5"/>
    </row>
    <row r="32" spans="1:17" s="3" customFormat="1" ht="13.5" customHeight="1">
      <c r="A32" s="17"/>
      <c r="B32" s="59" t="s">
        <v>186</v>
      </c>
      <c r="C32" s="40" t="s">
        <v>9</v>
      </c>
      <c r="D32" s="40" t="s">
        <v>39</v>
      </c>
      <c r="E32" s="40" t="s">
        <v>187</v>
      </c>
      <c r="F32" s="41">
        <v>45</v>
      </c>
      <c r="Q32" s="5"/>
    </row>
    <row r="33" spans="1:17" s="3" customFormat="1" ht="69" customHeight="1">
      <c r="A33" s="60" t="s">
        <v>55</v>
      </c>
      <c r="B33" s="61" t="s">
        <v>239</v>
      </c>
      <c r="C33" s="49" t="s">
        <v>9</v>
      </c>
      <c r="D33" s="39" t="s">
        <v>233</v>
      </c>
      <c r="E33" s="50"/>
      <c r="F33" s="51">
        <f>F34</f>
        <v>5.6</v>
      </c>
      <c r="Q33" s="5"/>
    </row>
    <row r="34" spans="1:17" s="3" customFormat="1" ht="27" customHeight="1">
      <c r="A34" s="17"/>
      <c r="B34" s="38" t="s">
        <v>168</v>
      </c>
      <c r="C34" s="39" t="s">
        <v>9</v>
      </c>
      <c r="D34" s="39" t="s">
        <v>233</v>
      </c>
      <c r="E34" s="40" t="s">
        <v>169</v>
      </c>
      <c r="F34" s="41">
        <f>F35</f>
        <v>5.6</v>
      </c>
      <c r="Q34" s="5"/>
    </row>
    <row r="35" spans="1:17" s="3" customFormat="1" ht="25.5" customHeight="1">
      <c r="A35" s="17"/>
      <c r="B35" s="38" t="s">
        <v>184</v>
      </c>
      <c r="C35" s="39" t="s">
        <v>9</v>
      </c>
      <c r="D35" s="39" t="s">
        <v>233</v>
      </c>
      <c r="E35" s="40" t="s">
        <v>185</v>
      </c>
      <c r="F35" s="41">
        <v>5.6</v>
      </c>
      <c r="Q35" s="5"/>
    </row>
    <row r="36" spans="1:6" ht="12.75" customHeight="1">
      <c r="A36" s="42" t="s">
        <v>56</v>
      </c>
      <c r="B36" s="63" t="s">
        <v>17</v>
      </c>
      <c r="C36" s="93" t="s">
        <v>174</v>
      </c>
      <c r="D36" s="44"/>
      <c r="E36" s="45"/>
      <c r="F36" s="46">
        <f>F37</f>
        <v>14</v>
      </c>
    </row>
    <row r="37" spans="1:6" s="3" customFormat="1" ht="13.5" customHeight="1">
      <c r="A37" s="60" t="s">
        <v>57</v>
      </c>
      <c r="B37" s="64" t="s">
        <v>18</v>
      </c>
      <c r="C37" s="65" t="str">
        <f>C38</f>
        <v>0111</v>
      </c>
      <c r="D37" s="49" t="s">
        <v>19</v>
      </c>
      <c r="E37" s="50"/>
      <c r="F37" s="51">
        <f>F38</f>
        <v>14</v>
      </c>
    </row>
    <row r="38" spans="1:6" s="3" customFormat="1" ht="13.5" customHeight="1">
      <c r="A38" s="17"/>
      <c r="B38" s="59" t="s">
        <v>172</v>
      </c>
      <c r="C38" s="39" t="s">
        <v>115</v>
      </c>
      <c r="D38" s="39" t="s">
        <v>19</v>
      </c>
      <c r="E38" s="40" t="s">
        <v>173</v>
      </c>
      <c r="F38" s="41">
        <f>F39</f>
        <v>14</v>
      </c>
    </row>
    <row r="39" spans="1:6" s="3" customFormat="1" ht="10.5" customHeight="1">
      <c r="A39" s="17"/>
      <c r="B39" s="98" t="s">
        <v>188</v>
      </c>
      <c r="C39" s="39" t="s">
        <v>115</v>
      </c>
      <c r="D39" s="39" t="s">
        <v>19</v>
      </c>
      <c r="E39" s="40" t="s">
        <v>189</v>
      </c>
      <c r="F39" s="41">
        <v>14</v>
      </c>
    </row>
    <row r="40" spans="1:6" s="3" customFormat="1" ht="12.75" customHeight="1">
      <c r="A40" s="66" t="s">
        <v>58</v>
      </c>
      <c r="B40" s="67" t="s">
        <v>20</v>
      </c>
      <c r="C40" s="94" t="s">
        <v>175</v>
      </c>
      <c r="D40" s="45"/>
      <c r="E40" s="54"/>
      <c r="F40" s="55">
        <f>F41+F44+F47+F57+F51+F54</f>
        <v>170.4</v>
      </c>
    </row>
    <row r="41" spans="1:6" s="3" customFormat="1" ht="52.5" customHeight="1">
      <c r="A41" s="68" t="s">
        <v>237</v>
      </c>
      <c r="B41" s="48" t="s">
        <v>47</v>
      </c>
      <c r="C41" s="50" t="s">
        <v>76</v>
      </c>
      <c r="D41" s="50" t="s">
        <v>117</v>
      </c>
      <c r="E41" s="50"/>
      <c r="F41" s="58">
        <f>F42</f>
        <v>72</v>
      </c>
    </row>
    <row r="42" spans="1:6" s="3" customFormat="1" ht="12.75" customHeight="1">
      <c r="A42" s="23"/>
      <c r="B42" s="38" t="s">
        <v>172</v>
      </c>
      <c r="C42" s="40" t="s">
        <v>76</v>
      </c>
      <c r="D42" s="40" t="s">
        <v>117</v>
      </c>
      <c r="E42" s="40" t="s">
        <v>173</v>
      </c>
      <c r="F42" s="53">
        <v>72</v>
      </c>
    </row>
    <row r="43" spans="1:6" s="3" customFormat="1" ht="11.25" customHeight="1">
      <c r="A43" s="23"/>
      <c r="B43" s="97" t="s">
        <v>190</v>
      </c>
      <c r="C43" s="40" t="s">
        <v>76</v>
      </c>
      <c r="D43" s="40" t="s">
        <v>117</v>
      </c>
      <c r="E43" s="40" t="s">
        <v>187</v>
      </c>
      <c r="F43" s="41">
        <v>72</v>
      </c>
    </row>
    <row r="44" spans="1:6" s="3" customFormat="1" ht="53.25" customHeight="1">
      <c r="A44" s="68" t="s">
        <v>59</v>
      </c>
      <c r="B44" s="71" t="s">
        <v>131</v>
      </c>
      <c r="C44" s="50" t="s">
        <v>76</v>
      </c>
      <c r="D44" s="57" t="s">
        <v>86</v>
      </c>
      <c r="E44" s="40"/>
      <c r="F44" s="58">
        <f>F45</f>
        <v>20</v>
      </c>
    </row>
    <row r="45" spans="1:6" s="3" customFormat="1" ht="24" customHeight="1">
      <c r="A45" s="23"/>
      <c r="B45" s="38" t="s">
        <v>168</v>
      </c>
      <c r="C45" s="40" t="s">
        <v>76</v>
      </c>
      <c r="D45" s="73" t="s">
        <v>86</v>
      </c>
      <c r="E45" s="40" t="s">
        <v>169</v>
      </c>
      <c r="F45" s="53">
        <f>F46</f>
        <v>20</v>
      </c>
    </row>
    <row r="46" spans="1:6" s="3" customFormat="1" ht="24" customHeight="1">
      <c r="A46" s="23"/>
      <c r="B46" s="38" t="s">
        <v>184</v>
      </c>
      <c r="C46" s="40" t="s">
        <v>76</v>
      </c>
      <c r="D46" s="73" t="s">
        <v>86</v>
      </c>
      <c r="E46" s="40" t="s">
        <v>185</v>
      </c>
      <c r="F46" s="53">
        <v>20</v>
      </c>
    </row>
    <row r="47" spans="1:6" s="3" customFormat="1" ht="41.25" customHeight="1">
      <c r="A47" s="68" t="s">
        <v>212</v>
      </c>
      <c r="B47" s="71" t="s">
        <v>134</v>
      </c>
      <c r="C47" s="57" t="s">
        <v>76</v>
      </c>
      <c r="D47" s="57" t="s">
        <v>85</v>
      </c>
      <c r="E47" s="50"/>
      <c r="F47" s="58">
        <f>F48</f>
        <v>25</v>
      </c>
    </row>
    <row r="48" spans="1:6" s="3" customFormat="1" ht="24.75" customHeight="1">
      <c r="A48" s="23"/>
      <c r="B48" s="38" t="s">
        <v>168</v>
      </c>
      <c r="C48" s="73" t="s">
        <v>76</v>
      </c>
      <c r="D48" s="73" t="s">
        <v>85</v>
      </c>
      <c r="E48" s="40" t="s">
        <v>169</v>
      </c>
      <c r="F48" s="53">
        <f>F50</f>
        <v>25</v>
      </c>
    </row>
    <row r="49" spans="1:6" s="3" customFormat="1" ht="15" customHeight="1">
      <c r="A49" s="10">
        <v>1</v>
      </c>
      <c r="B49" s="10">
        <v>2</v>
      </c>
      <c r="C49" s="11">
        <v>3</v>
      </c>
      <c r="D49" s="11">
        <v>4</v>
      </c>
      <c r="E49" s="10">
        <v>5</v>
      </c>
      <c r="F49" s="10">
        <v>6</v>
      </c>
    </row>
    <row r="50" spans="1:6" s="3" customFormat="1" ht="24" customHeight="1">
      <c r="A50" s="23"/>
      <c r="B50" s="38" t="s">
        <v>184</v>
      </c>
      <c r="C50" s="73" t="s">
        <v>76</v>
      </c>
      <c r="D50" s="73" t="s">
        <v>85</v>
      </c>
      <c r="E50" s="40" t="s">
        <v>185</v>
      </c>
      <c r="F50" s="53">
        <v>25</v>
      </c>
    </row>
    <row r="51" spans="1:6" s="3" customFormat="1" ht="52.5" customHeight="1">
      <c r="A51" s="68" t="s">
        <v>213</v>
      </c>
      <c r="B51" s="71" t="s">
        <v>207</v>
      </c>
      <c r="C51" s="57" t="s">
        <v>76</v>
      </c>
      <c r="D51" s="57" t="s">
        <v>208</v>
      </c>
      <c r="E51" s="50"/>
      <c r="F51" s="58">
        <f>F52</f>
        <v>18</v>
      </c>
    </row>
    <row r="52" spans="1:6" s="3" customFormat="1" ht="24.75" customHeight="1">
      <c r="A52" s="23"/>
      <c r="B52" s="38" t="s">
        <v>168</v>
      </c>
      <c r="C52" s="73" t="s">
        <v>76</v>
      </c>
      <c r="D52" s="73" t="s">
        <v>208</v>
      </c>
      <c r="E52" s="40" t="s">
        <v>169</v>
      </c>
      <c r="F52" s="53">
        <f>F53</f>
        <v>18</v>
      </c>
    </row>
    <row r="53" spans="1:6" s="3" customFormat="1" ht="24" customHeight="1">
      <c r="A53" s="23"/>
      <c r="B53" s="38" t="s">
        <v>184</v>
      </c>
      <c r="C53" s="73" t="s">
        <v>76</v>
      </c>
      <c r="D53" s="73" t="s">
        <v>208</v>
      </c>
      <c r="E53" s="40" t="s">
        <v>185</v>
      </c>
      <c r="F53" s="53">
        <v>18</v>
      </c>
    </row>
    <row r="54" spans="1:6" s="3" customFormat="1" ht="39" customHeight="1">
      <c r="A54" s="68" t="s">
        <v>206</v>
      </c>
      <c r="B54" s="71" t="s">
        <v>210</v>
      </c>
      <c r="C54" s="57" t="s">
        <v>76</v>
      </c>
      <c r="D54" s="57" t="s">
        <v>211</v>
      </c>
      <c r="E54" s="50"/>
      <c r="F54" s="58">
        <f>F55</f>
        <v>10</v>
      </c>
    </row>
    <row r="55" spans="1:6" s="3" customFormat="1" ht="24.75" customHeight="1">
      <c r="A55" s="23"/>
      <c r="B55" s="38" t="s">
        <v>168</v>
      </c>
      <c r="C55" s="73" t="s">
        <v>76</v>
      </c>
      <c r="D55" s="73" t="s">
        <v>211</v>
      </c>
      <c r="E55" s="40" t="s">
        <v>169</v>
      </c>
      <c r="F55" s="53">
        <f>F56</f>
        <v>10</v>
      </c>
    </row>
    <row r="56" spans="1:6" s="3" customFormat="1" ht="24.75" customHeight="1">
      <c r="A56" s="23"/>
      <c r="B56" s="38" t="s">
        <v>184</v>
      </c>
      <c r="C56" s="73" t="s">
        <v>76</v>
      </c>
      <c r="D56" s="73" t="s">
        <v>211</v>
      </c>
      <c r="E56" s="40" t="s">
        <v>185</v>
      </c>
      <c r="F56" s="53">
        <v>10</v>
      </c>
    </row>
    <row r="57" spans="1:6" s="3" customFormat="1" ht="78" customHeight="1">
      <c r="A57" s="68" t="s">
        <v>209</v>
      </c>
      <c r="B57" s="71" t="s">
        <v>137</v>
      </c>
      <c r="C57" s="57" t="s">
        <v>76</v>
      </c>
      <c r="D57" s="57" t="s">
        <v>136</v>
      </c>
      <c r="E57" s="40"/>
      <c r="F57" s="58">
        <f>F58</f>
        <v>25.4</v>
      </c>
    </row>
    <row r="58" spans="1:6" s="3" customFormat="1" ht="25.5" customHeight="1">
      <c r="A58" s="23"/>
      <c r="B58" s="38" t="s">
        <v>168</v>
      </c>
      <c r="C58" s="73" t="s">
        <v>76</v>
      </c>
      <c r="D58" s="73" t="s">
        <v>136</v>
      </c>
      <c r="E58" s="40" t="s">
        <v>169</v>
      </c>
      <c r="F58" s="53">
        <v>25.4</v>
      </c>
    </row>
    <row r="59" spans="1:6" s="3" customFormat="1" ht="25.5" customHeight="1">
      <c r="A59" s="23"/>
      <c r="B59" s="38" t="s">
        <v>184</v>
      </c>
      <c r="C59" s="73" t="s">
        <v>76</v>
      </c>
      <c r="D59" s="73" t="s">
        <v>136</v>
      </c>
      <c r="E59" s="40" t="s">
        <v>185</v>
      </c>
      <c r="F59" s="53">
        <v>25.4</v>
      </c>
    </row>
    <row r="60" spans="1:6" s="3" customFormat="1" ht="40.5" customHeight="1">
      <c r="A60" s="90" t="s">
        <v>156</v>
      </c>
      <c r="B60" s="12" t="s">
        <v>21</v>
      </c>
      <c r="C60" s="91" t="s">
        <v>162</v>
      </c>
      <c r="D60" s="8"/>
      <c r="E60" s="8"/>
      <c r="F60" s="18">
        <f>F61</f>
        <v>287</v>
      </c>
    </row>
    <row r="61" spans="1:6" s="3" customFormat="1" ht="36.75" customHeight="1">
      <c r="A61" s="69" t="s">
        <v>60</v>
      </c>
      <c r="B61" s="63" t="s">
        <v>81</v>
      </c>
      <c r="C61" s="93" t="s">
        <v>176</v>
      </c>
      <c r="D61" s="44"/>
      <c r="E61" s="45"/>
      <c r="F61" s="46">
        <f>F62+F65</f>
        <v>287</v>
      </c>
    </row>
    <row r="62" spans="1:6" s="3" customFormat="1" ht="51" customHeight="1">
      <c r="A62" s="21" t="s">
        <v>61</v>
      </c>
      <c r="B62" s="70" t="s">
        <v>46</v>
      </c>
      <c r="C62" s="50" t="s">
        <v>4</v>
      </c>
      <c r="D62" s="50" t="s">
        <v>41</v>
      </c>
      <c r="E62" s="50"/>
      <c r="F62" s="58">
        <f>F63</f>
        <v>92</v>
      </c>
    </row>
    <row r="63" spans="1:6" s="7" customFormat="1" ht="24.75" customHeight="1">
      <c r="A63" s="19"/>
      <c r="B63" s="38" t="s">
        <v>168</v>
      </c>
      <c r="C63" s="40" t="s">
        <v>4</v>
      </c>
      <c r="D63" s="39" t="s">
        <v>41</v>
      </c>
      <c r="E63" s="39" t="s">
        <v>169</v>
      </c>
      <c r="F63" s="53">
        <f>F64</f>
        <v>92</v>
      </c>
    </row>
    <row r="64" spans="1:6" s="7" customFormat="1" ht="24.75" customHeight="1">
      <c r="A64" s="19"/>
      <c r="B64" s="38" t="s">
        <v>184</v>
      </c>
      <c r="C64" s="40" t="s">
        <v>4</v>
      </c>
      <c r="D64" s="40" t="s">
        <v>41</v>
      </c>
      <c r="E64" s="40" t="s">
        <v>185</v>
      </c>
      <c r="F64" s="53">
        <v>92</v>
      </c>
    </row>
    <row r="65" spans="1:6" s="7" customFormat="1" ht="39.75" customHeight="1">
      <c r="A65" s="21" t="s">
        <v>62</v>
      </c>
      <c r="B65" s="71" t="s">
        <v>42</v>
      </c>
      <c r="C65" s="50" t="s">
        <v>4</v>
      </c>
      <c r="D65" s="50" t="s">
        <v>43</v>
      </c>
      <c r="E65" s="50"/>
      <c r="F65" s="58">
        <f>F66</f>
        <v>195</v>
      </c>
    </row>
    <row r="66" spans="1:6" s="7" customFormat="1" ht="24.75" customHeight="1">
      <c r="A66" s="19"/>
      <c r="B66" s="38" t="s">
        <v>168</v>
      </c>
      <c r="C66" s="40" t="s">
        <v>4</v>
      </c>
      <c r="D66" s="39" t="s">
        <v>43</v>
      </c>
      <c r="E66" s="39" t="s">
        <v>169</v>
      </c>
      <c r="F66" s="53">
        <f>F67</f>
        <v>195</v>
      </c>
    </row>
    <row r="67" spans="1:6" s="7" customFormat="1" ht="24.75" customHeight="1">
      <c r="A67" s="19"/>
      <c r="B67" s="38" t="s">
        <v>184</v>
      </c>
      <c r="C67" s="40" t="s">
        <v>4</v>
      </c>
      <c r="D67" s="39" t="s">
        <v>43</v>
      </c>
      <c r="E67" s="39" t="s">
        <v>185</v>
      </c>
      <c r="F67" s="53">
        <v>195</v>
      </c>
    </row>
    <row r="68" spans="1:6" s="7" customFormat="1" ht="12.75" customHeight="1">
      <c r="A68" s="13">
        <v>2.3</v>
      </c>
      <c r="B68" s="63" t="s">
        <v>96</v>
      </c>
      <c r="C68" s="66" t="s">
        <v>171</v>
      </c>
      <c r="D68" s="39"/>
      <c r="E68" s="39"/>
      <c r="F68" s="55">
        <f>F69+F73+F78</f>
        <v>52281.700000000004</v>
      </c>
    </row>
    <row r="69" spans="1:6" s="7" customFormat="1" ht="12" customHeight="1">
      <c r="A69" s="22" t="s">
        <v>63</v>
      </c>
      <c r="B69" s="63" t="s">
        <v>124</v>
      </c>
      <c r="C69" s="94" t="s">
        <v>159</v>
      </c>
      <c r="D69" s="39"/>
      <c r="E69" s="39"/>
      <c r="F69" s="55">
        <f>F70</f>
        <v>667</v>
      </c>
    </row>
    <row r="70" spans="1:6" s="7" customFormat="1" ht="38.25" customHeight="1">
      <c r="A70" s="21" t="s">
        <v>64</v>
      </c>
      <c r="B70" s="71" t="s">
        <v>126</v>
      </c>
      <c r="C70" s="50" t="s">
        <v>125</v>
      </c>
      <c r="D70" s="49" t="s">
        <v>127</v>
      </c>
      <c r="E70" s="39"/>
      <c r="F70" s="55">
        <f>F71</f>
        <v>667</v>
      </c>
    </row>
    <row r="71" spans="1:6" s="7" customFormat="1" ht="12" customHeight="1">
      <c r="A71" s="107"/>
      <c r="B71" s="38" t="s">
        <v>172</v>
      </c>
      <c r="C71" s="40" t="s">
        <v>125</v>
      </c>
      <c r="D71" s="40" t="s">
        <v>127</v>
      </c>
      <c r="E71" s="40" t="s">
        <v>173</v>
      </c>
      <c r="F71" s="72">
        <f>F72</f>
        <v>667</v>
      </c>
    </row>
    <row r="72" spans="1:6" s="7" customFormat="1" ht="39" customHeight="1">
      <c r="A72" s="13"/>
      <c r="B72" s="38" t="s">
        <v>191</v>
      </c>
      <c r="C72" s="40" t="s">
        <v>125</v>
      </c>
      <c r="D72" s="39" t="s">
        <v>127</v>
      </c>
      <c r="E72" s="39" t="s">
        <v>192</v>
      </c>
      <c r="F72" s="72">
        <v>667</v>
      </c>
    </row>
    <row r="73" spans="1:6" s="7" customFormat="1" ht="11.25" customHeight="1">
      <c r="A73" s="22" t="s">
        <v>123</v>
      </c>
      <c r="B73" s="63" t="s">
        <v>97</v>
      </c>
      <c r="C73" s="94" t="s">
        <v>176</v>
      </c>
      <c r="D73" s="40"/>
      <c r="E73" s="40"/>
      <c r="F73" s="55">
        <f>F74</f>
        <v>51508.8</v>
      </c>
    </row>
    <row r="74" spans="1:6" s="7" customFormat="1" ht="38.25" customHeight="1">
      <c r="A74" s="21" t="s">
        <v>238</v>
      </c>
      <c r="B74" s="71" t="s">
        <v>116</v>
      </c>
      <c r="C74" s="50" t="s">
        <v>98</v>
      </c>
      <c r="D74" s="57" t="s">
        <v>99</v>
      </c>
      <c r="E74" s="40"/>
      <c r="F74" s="58">
        <f>F76</f>
        <v>51508.8</v>
      </c>
    </row>
    <row r="75" spans="1:6" s="7" customFormat="1" ht="15" customHeight="1">
      <c r="A75" s="10">
        <v>1</v>
      </c>
      <c r="B75" s="10">
        <v>2</v>
      </c>
      <c r="C75" s="11">
        <v>3</v>
      </c>
      <c r="D75" s="11">
        <v>4</v>
      </c>
      <c r="E75" s="10">
        <v>5</v>
      </c>
      <c r="F75" s="10">
        <v>6</v>
      </c>
    </row>
    <row r="76" spans="1:6" s="7" customFormat="1" ht="25.5" customHeight="1">
      <c r="A76" s="19"/>
      <c r="B76" s="38" t="s">
        <v>168</v>
      </c>
      <c r="C76" s="40" t="s">
        <v>98</v>
      </c>
      <c r="D76" s="73" t="s">
        <v>99</v>
      </c>
      <c r="E76" s="40" t="s">
        <v>169</v>
      </c>
      <c r="F76" s="53">
        <f>F77</f>
        <v>51508.8</v>
      </c>
    </row>
    <row r="77" spans="1:6" s="7" customFormat="1" ht="25.5" customHeight="1">
      <c r="A77" s="19"/>
      <c r="B77" s="38" t="s">
        <v>184</v>
      </c>
      <c r="C77" s="40" t="s">
        <v>98</v>
      </c>
      <c r="D77" s="73" t="s">
        <v>99</v>
      </c>
      <c r="E77" s="40" t="s">
        <v>185</v>
      </c>
      <c r="F77" s="53">
        <v>51508.8</v>
      </c>
    </row>
    <row r="78" spans="1:6" s="7" customFormat="1" ht="11.25" customHeight="1">
      <c r="A78" s="90" t="s">
        <v>214</v>
      </c>
      <c r="B78" s="109" t="s">
        <v>198</v>
      </c>
      <c r="C78" s="94" t="s">
        <v>180</v>
      </c>
      <c r="D78" s="40"/>
      <c r="E78" s="40"/>
      <c r="F78" s="55">
        <f>F80</f>
        <v>105.9</v>
      </c>
    </row>
    <row r="79" spans="1:6" s="7" customFormat="1" ht="11.25" customHeight="1">
      <c r="A79" s="21" t="s">
        <v>199</v>
      </c>
      <c r="B79" s="21" t="s">
        <v>200</v>
      </c>
      <c r="C79" s="54" t="s">
        <v>201</v>
      </c>
      <c r="D79" s="57" t="s">
        <v>202</v>
      </c>
      <c r="E79" s="40"/>
      <c r="F79" s="55">
        <f>F80</f>
        <v>105.9</v>
      </c>
    </row>
    <row r="80" spans="1:6" s="7" customFormat="1" ht="25.5" customHeight="1">
      <c r="A80" s="10"/>
      <c r="B80" s="38" t="s">
        <v>168</v>
      </c>
      <c r="C80" s="50" t="s">
        <v>201</v>
      </c>
      <c r="D80" s="73" t="s">
        <v>202</v>
      </c>
      <c r="E80" s="40" t="s">
        <v>169</v>
      </c>
      <c r="F80" s="58">
        <f>F81</f>
        <v>105.9</v>
      </c>
    </row>
    <row r="81" spans="1:6" s="7" customFormat="1" ht="25.5" customHeight="1">
      <c r="A81" s="10"/>
      <c r="B81" s="38" t="s">
        <v>184</v>
      </c>
      <c r="C81" s="40" t="s">
        <v>201</v>
      </c>
      <c r="D81" s="73" t="s">
        <v>202</v>
      </c>
      <c r="E81" s="40" t="s">
        <v>185</v>
      </c>
      <c r="F81" s="53">
        <v>105.9</v>
      </c>
    </row>
    <row r="82" spans="1:6" s="7" customFormat="1" ht="11.25" customHeight="1">
      <c r="A82" s="22" t="s">
        <v>157</v>
      </c>
      <c r="B82" s="63" t="s">
        <v>22</v>
      </c>
      <c r="C82" s="66" t="s">
        <v>177</v>
      </c>
      <c r="D82" s="45"/>
      <c r="E82" s="45"/>
      <c r="F82" s="55">
        <f>F83</f>
        <v>45276.50000000001</v>
      </c>
    </row>
    <row r="83" spans="1:6" s="3" customFormat="1" ht="11.25" customHeight="1">
      <c r="A83" s="22" t="s">
        <v>65</v>
      </c>
      <c r="B83" s="63" t="s">
        <v>23</v>
      </c>
      <c r="C83" s="94" t="s">
        <v>162</v>
      </c>
      <c r="D83" s="45"/>
      <c r="E83" s="45"/>
      <c r="F83" s="55">
        <f>F84+F93+F96+F102+F109+F121+F87+F105+F112+F90+F99+F118+F115</f>
        <v>45276.50000000001</v>
      </c>
    </row>
    <row r="84" spans="1:6" s="3" customFormat="1" ht="39.75" customHeight="1">
      <c r="A84" s="21" t="s">
        <v>66</v>
      </c>
      <c r="B84" s="74" t="s">
        <v>83</v>
      </c>
      <c r="C84" s="50" t="s">
        <v>24</v>
      </c>
      <c r="D84" s="50" t="s">
        <v>25</v>
      </c>
      <c r="E84" s="50"/>
      <c r="F84" s="58">
        <f>F85</f>
        <v>13653.1</v>
      </c>
    </row>
    <row r="85" spans="1:6" s="3" customFormat="1" ht="26.25" customHeight="1">
      <c r="A85" s="19"/>
      <c r="B85" s="38" t="s">
        <v>168</v>
      </c>
      <c r="C85" s="40" t="s">
        <v>24</v>
      </c>
      <c r="D85" s="73" t="s">
        <v>25</v>
      </c>
      <c r="E85" s="40" t="s">
        <v>169</v>
      </c>
      <c r="F85" s="53">
        <f>F86</f>
        <v>13653.1</v>
      </c>
    </row>
    <row r="86" spans="1:6" s="3" customFormat="1" ht="24" customHeight="1">
      <c r="A86" s="19"/>
      <c r="B86" s="38" t="s">
        <v>184</v>
      </c>
      <c r="C86" s="40" t="s">
        <v>24</v>
      </c>
      <c r="D86" s="73" t="s">
        <v>25</v>
      </c>
      <c r="E86" s="40" t="s">
        <v>185</v>
      </c>
      <c r="F86" s="53">
        <v>13653.1</v>
      </c>
    </row>
    <row r="87" spans="1:6" s="3" customFormat="1" ht="24.75" customHeight="1">
      <c r="A87" s="21" t="s">
        <v>67</v>
      </c>
      <c r="B87" s="75" t="s">
        <v>119</v>
      </c>
      <c r="C87" s="50" t="s">
        <v>24</v>
      </c>
      <c r="D87" s="50" t="s">
        <v>89</v>
      </c>
      <c r="E87" s="50"/>
      <c r="F87" s="58">
        <f>F88</f>
        <v>999.4</v>
      </c>
    </row>
    <row r="88" spans="1:6" s="3" customFormat="1" ht="25.5" customHeight="1">
      <c r="A88" s="19"/>
      <c r="B88" s="38" t="s">
        <v>168</v>
      </c>
      <c r="C88" s="40" t="s">
        <v>24</v>
      </c>
      <c r="D88" s="40" t="s">
        <v>90</v>
      </c>
      <c r="E88" s="40" t="s">
        <v>169</v>
      </c>
      <c r="F88" s="53">
        <f>F89</f>
        <v>999.4</v>
      </c>
    </row>
    <row r="89" spans="1:6" s="3" customFormat="1" ht="24.75" customHeight="1">
      <c r="A89" s="19"/>
      <c r="B89" s="38" t="s">
        <v>184</v>
      </c>
      <c r="C89" s="40" t="s">
        <v>24</v>
      </c>
      <c r="D89" s="40" t="s">
        <v>90</v>
      </c>
      <c r="E89" s="40" t="s">
        <v>185</v>
      </c>
      <c r="F89" s="53">
        <v>999.4</v>
      </c>
    </row>
    <row r="90" spans="1:6" s="3" customFormat="1" ht="51.75" customHeight="1">
      <c r="A90" s="21" t="s">
        <v>100</v>
      </c>
      <c r="B90" s="71" t="s">
        <v>147</v>
      </c>
      <c r="C90" s="50" t="s">
        <v>24</v>
      </c>
      <c r="D90" s="50" t="s">
        <v>148</v>
      </c>
      <c r="E90" s="40"/>
      <c r="F90" s="58">
        <f>F91</f>
        <v>285</v>
      </c>
    </row>
    <row r="91" spans="1:6" s="3" customFormat="1" ht="24" customHeight="1">
      <c r="A91" s="19"/>
      <c r="B91" s="38" t="s">
        <v>168</v>
      </c>
      <c r="C91" s="40" t="s">
        <v>24</v>
      </c>
      <c r="D91" s="40" t="s">
        <v>149</v>
      </c>
      <c r="E91" s="40" t="s">
        <v>169</v>
      </c>
      <c r="F91" s="53">
        <f>F92</f>
        <v>285</v>
      </c>
    </row>
    <row r="92" spans="1:6" s="3" customFormat="1" ht="25.5" customHeight="1">
      <c r="A92" s="19"/>
      <c r="B92" s="38" t="s">
        <v>184</v>
      </c>
      <c r="C92" s="40" t="s">
        <v>24</v>
      </c>
      <c r="D92" s="40" t="s">
        <v>149</v>
      </c>
      <c r="E92" s="40" t="s">
        <v>185</v>
      </c>
      <c r="F92" s="53">
        <v>285</v>
      </c>
    </row>
    <row r="93" spans="1:6" s="3" customFormat="1" ht="25.5" customHeight="1">
      <c r="A93" s="21" t="s">
        <v>146</v>
      </c>
      <c r="B93" s="74" t="s">
        <v>120</v>
      </c>
      <c r="C93" s="50" t="s">
        <v>24</v>
      </c>
      <c r="D93" s="50" t="s">
        <v>26</v>
      </c>
      <c r="E93" s="50"/>
      <c r="F93" s="58">
        <f>F94</f>
        <v>1120</v>
      </c>
    </row>
    <row r="94" spans="1:6" s="3" customFormat="1" ht="24.75" customHeight="1">
      <c r="A94" s="19"/>
      <c r="B94" s="38" t="s">
        <v>168</v>
      </c>
      <c r="C94" s="73" t="s">
        <v>24</v>
      </c>
      <c r="D94" s="73" t="s">
        <v>121</v>
      </c>
      <c r="E94" s="40" t="s">
        <v>169</v>
      </c>
      <c r="F94" s="53">
        <f>F95</f>
        <v>1120</v>
      </c>
    </row>
    <row r="95" spans="1:6" s="3" customFormat="1" ht="24.75" customHeight="1">
      <c r="A95" s="19"/>
      <c r="B95" s="38" t="s">
        <v>184</v>
      </c>
      <c r="C95" s="73" t="s">
        <v>24</v>
      </c>
      <c r="D95" s="73" t="s">
        <v>121</v>
      </c>
      <c r="E95" s="40" t="s">
        <v>185</v>
      </c>
      <c r="F95" s="53">
        <v>1120</v>
      </c>
    </row>
    <row r="96" spans="1:6" s="3" customFormat="1" ht="25.5" customHeight="1">
      <c r="A96" s="21" t="s">
        <v>101</v>
      </c>
      <c r="B96" s="76" t="s">
        <v>138</v>
      </c>
      <c r="C96" s="50" t="s">
        <v>24</v>
      </c>
      <c r="D96" s="57" t="s">
        <v>122</v>
      </c>
      <c r="E96" s="50"/>
      <c r="F96" s="58">
        <f>F97</f>
        <v>11943.6</v>
      </c>
    </row>
    <row r="97" spans="1:6" s="3" customFormat="1" ht="25.5" customHeight="1">
      <c r="A97" s="19"/>
      <c r="B97" s="38" t="s">
        <v>168</v>
      </c>
      <c r="C97" s="40" t="s">
        <v>24</v>
      </c>
      <c r="D97" s="73" t="s">
        <v>122</v>
      </c>
      <c r="E97" s="40" t="s">
        <v>169</v>
      </c>
      <c r="F97" s="53">
        <f>F98</f>
        <v>11943.6</v>
      </c>
    </row>
    <row r="98" spans="1:6" s="3" customFormat="1" ht="25.5" customHeight="1">
      <c r="A98" s="19"/>
      <c r="B98" s="38" t="s">
        <v>184</v>
      </c>
      <c r="C98" s="40" t="s">
        <v>24</v>
      </c>
      <c r="D98" s="73" t="s">
        <v>122</v>
      </c>
      <c r="E98" s="40" t="s">
        <v>185</v>
      </c>
      <c r="F98" s="53">
        <v>11943.6</v>
      </c>
    </row>
    <row r="99" spans="1:6" s="3" customFormat="1" ht="28.5" customHeight="1">
      <c r="A99" s="21" t="s">
        <v>102</v>
      </c>
      <c r="B99" s="71" t="s">
        <v>151</v>
      </c>
      <c r="C99" s="50" t="s">
        <v>24</v>
      </c>
      <c r="D99" s="57" t="s">
        <v>152</v>
      </c>
      <c r="E99" s="40"/>
      <c r="F99" s="58">
        <f>F100</f>
        <v>180</v>
      </c>
    </row>
    <row r="100" spans="1:6" s="3" customFormat="1" ht="24.75" customHeight="1">
      <c r="A100" s="19"/>
      <c r="B100" s="38" t="s">
        <v>168</v>
      </c>
      <c r="C100" s="40" t="s">
        <v>24</v>
      </c>
      <c r="D100" s="73" t="s">
        <v>152</v>
      </c>
      <c r="E100" s="40" t="s">
        <v>169</v>
      </c>
      <c r="F100" s="53">
        <f>F101</f>
        <v>180</v>
      </c>
    </row>
    <row r="101" spans="1:6" s="3" customFormat="1" ht="24" customHeight="1">
      <c r="A101" s="19"/>
      <c r="B101" s="38" t="s">
        <v>184</v>
      </c>
      <c r="C101" s="40" t="s">
        <v>24</v>
      </c>
      <c r="D101" s="73" t="s">
        <v>152</v>
      </c>
      <c r="E101" s="40" t="s">
        <v>185</v>
      </c>
      <c r="F101" s="53">
        <v>180</v>
      </c>
    </row>
    <row r="102" spans="1:6" s="3" customFormat="1" ht="24.75" customHeight="1">
      <c r="A102" s="21" t="s">
        <v>150</v>
      </c>
      <c r="B102" s="71" t="s">
        <v>128</v>
      </c>
      <c r="C102" s="50" t="s">
        <v>24</v>
      </c>
      <c r="D102" s="57" t="s">
        <v>27</v>
      </c>
      <c r="E102" s="50"/>
      <c r="F102" s="58">
        <f>F103</f>
        <v>100</v>
      </c>
    </row>
    <row r="103" spans="1:6" s="3" customFormat="1" ht="24.75" customHeight="1">
      <c r="A103" s="19"/>
      <c r="B103" s="38" t="s">
        <v>168</v>
      </c>
      <c r="C103" s="40" t="s">
        <v>24</v>
      </c>
      <c r="D103" s="40" t="s">
        <v>27</v>
      </c>
      <c r="E103" s="40" t="s">
        <v>169</v>
      </c>
      <c r="F103" s="53">
        <f>F104</f>
        <v>100</v>
      </c>
    </row>
    <row r="104" spans="1:6" s="3" customFormat="1" ht="24" customHeight="1">
      <c r="A104" s="19"/>
      <c r="B104" s="38" t="s">
        <v>184</v>
      </c>
      <c r="C104" s="40" t="s">
        <v>24</v>
      </c>
      <c r="D104" s="40" t="s">
        <v>27</v>
      </c>
      <c r="E104" s="40" t="s">
        <v>185</v>
      </c>
      <c r="F104" s="53">
        <v>100</v>
      </c>
    </row>
    <row r="105" spans="1:6" s="3" customFormat="1" ht="52.5" customHeight="1">
      <c r="A105" s="21" t="s">
        <v>103</v>
      </c>
      <c r="B105" s="71" t="s">
        <v>129</v>
      </c>
      <c r="C105" s="50" t="s">
        <v>24</v>
      </c>
      <c r="D105" s="57" t="s">
        <v>130</v>
      </c>
      <c r="E105" s="50"/>
      <c r="F105" s="58">
        <f>F107</f>
        <v>250</v>
      </c>
    </row>
    <row r="106" spans="1:6" s="3" customFormat="1" ht="18" customHeight="1">
      <c r="A106" s="10">
        <v>1</v>
      </c>
      <c r="B106" s="10">
        <v>2</v>
      </c>
      <c r="C106" s="11">
        <v>3</v>
      </c>
      <c r="D106" s="11">
        <v>4</v>
      </c>
      <c r="E106" s="10">
        <v>5</v>
      </c>
      <c r="F106" s="10">
        <v>6</v>
      </c>
    </row>
    <row r="107" spans="1:6" s="3" customFormat="1" ht="24" customHeight="1">
      <c r="A107" s="19"/>
      <c r="B107" s="38" t="s">
        <v>168</v>
      </c>
      <c r="C107" s="40" t="s">
        <v>24</v>
      </c>
      <c r="D107" s="73" t="s">
        <v>130</v>
      </c>
      <c r="E107" s="40" t="s">
        <v>169</v>
      </c>
      <c r="F107" s="53">
        <f>F108</f>
        <v>250</v>
      </c>
    </row>
    <row r="108" spans="1:6" s="3" customFormat="1" ht="24" customHeight="1">
      <c r="A108" s="19"/>
      <c r="B108" s="38" t="s">
        <v>184</v>
      </c>
      <c r="C108" s="40" t="s">
        <v>24</v>
      </c>
      <c r="D108" s="73" t="s">
        <v>130</v>
      </c>
      <c r="E108" s="40" t="s">
        <v>185</v>
      </c>
      <c r="F108" s="53">
        <v>250</v>
      </c>
    </row>
    <row r="109" spans="1:6" s="3" customFormat="1" ht="38.25" customHeight="1">
      <c r="A109" s="21" t="s">
        <v>104</v>
      </c>
      <c r="B109" s="71" t="s">
        <v>84</v>
      </c>
      <c r="C109" s="50" t="s">
        <v>24</v>
      </c>
      <c r="D109" s="57" t="s">
        <v>44</v>
      </c>
      <c r="E109" s="50"/>
      <c r="F109" s="58">
        <f>F110</f>
        <v>7584.1</v>
      </c>
    </row>
    <row r="110" spans="1:6" s="3" customFormat="1" ht="25.5" customHeight="1">
      <c r="A110" s="19"/>
      <c r="B110" s="38" t="s">
        <v>168</v>
      </c>
      <c r="C110" s="40" t="s">
        <v>24</v>
      </c>
      <c r="D110" s="40" t="s">
        <v>44</v>
      </c>
      <c r="E110" s="40" t="s">
        <v>169</v>
      </c>
      <c r="F110" s="53">
        <f>F111</f>
        <v>7584.1</v>
      </c>
    </row>
    <row r="111" spans="1:6" s="3" customFormat="1" ht="25.5" customHeight="1">
      <c r="A111" s="19"/>
      <c r="B111" s="38" t="s">
        <v>184</v>
      </c>
      <c r="C111" s="40" t="s">
        <v>24</v>
      </c>
      <c r="D111" s="40" t="s">
        <v>44</v>
      </c>
      <c r="E111" s="40" t="s">
        <v>185</v>
      </c>
      <c r="F111" s="53">
        <v>7584.1</v>
      </c>
    </row>
    <row r="112" spans="1:6" s="3" customFormat="1" ht="24.75" customHeight="1">
      <c r="A112" s="21" t="s">
        <v>105</v>
      </c>
      <c r="B112" s="71" t="s">
        <v>144</v>
      </c>
      <c r="C112" s="50" t="s">
        <v>24</v>
      </c>
      <c r="D112" s="50" t="s">
        <v>145</v>
      </c>
      <c r="E112" s="50"/>
      <c r="F112" s="58">
        <f>F113</f>
        <v>6429.8</v>
      </c>
    </row>
    <row r="113" spans="1:6" s="3" customFormat="1" ht="24.75" customHeight="1">
      <c r="A113" s="19"/>
      <c r="B113" s="38" t="s">
        <v>168</v>
      </c>
      <c r="C113" s="40" t="s">
        <v>24</v>
      </c>
      <c r="D113" s="73" t="s">
        <v>145</v>
      </c>
      <c r="E113" s="40" t="s">
        <v>169</v>
      </c>
      <c r="F113" s="53">
        <f>F114</f>
        <v>6429.8</v>
      </c>
    </row>
    <row r="114" spans="1:6" s="3" customFormat="1" ht="24.75" customHeight="1">
      <c r="A114" s="19"/>
      <c r="B114" s="38" t="s">
        <v>184</v>
      </c>
      <c r="C114" s="40" t="s">
        <v>24</v>
      </c>
      <c r="D114" s="73" t="s">
        <v>145</v>
      </c>
      <c r="E114" s="40" t="s">
        <v>185</v>
      </c>
      <c r="F114" s="53">
        <v>6429.8</v>
      </c>
    </row>
    <row r="115" spans="1:6" s="3" customFormat="1" ht="38.25" customHeight="1">
      <c r="A115" s="21" t="s">
        <v>132</v>
      </c>
      <c r="B115" s="71" t="s">
        <v>216</v>
      </c>
      <c r="C115" s="50" t="s">
        <v>24</v>
      </c>
      <c r="D115" s="50" t="s">
        <v>217</v>
      </c>
      <c r="E115" s="40"/>
      <c r="F115" s="53">
        <f>F116</f>
        <v>1000</v>
      </c>
    </row>
    <row r="116" spans="1:6" s="3" customFormat="1" ht="24" customHeight="1">
      <c r="A116" s="19"/>
      <c r="B116" s="38" t="s">
        <v>168</v>
      </c>
      <c r="C116" s="40" t="s">
        <v>24</v>
      </c>
      <c r="D116" s="73" t="s">
        <v>217</v>
      </c>
      <c r="E116" s="40" t="s">
        <v>169</v>
      </c>
      <c r="F116" s="53">
        <f>F117</f>
        <v>1000</v>
      </c>
    </row>
    <row r="117" spans="1:6" s="3" customFormat="1" ht="24" customHeight="1">
      <c r="A117" s="19"/>
      <c r="B117" s="38" t="s">
        <v>184</v>
      </c>
      <c r="C117" s="40" t="s">
        <v>24</v>
      </c>
      <c r="D117" s="73" t="s">
        <v>217</v>
      </c>
      <c r="E117" s="40" t="s">
        <v>185</v>
      </c>
      <c r="F117" s="53">
        <v>1000</v>
      </c>
    </row>
    <row r="118" spans="1:6" s="3" customFormat="1" ht="12" customHeight="1">
      <c r="A118" s="21" t="s">
        <v>133</v>
      </c>
      <c r="B118" s="71" t="s">
        <v>204</v>
      </c>
      <c r="C118" s="50" t="s">
        <v>24</v>
      </c>
      <c r="D118" s="50" t="s">
        <v>205</v>
      </c>
      <c r="E118" s="50"/>
      <c r="F118" s="58">
        <f>F119</f>
        <v>1355.7</v>
      </c>
    </row>
    <row r="119" spans="1:6" s="3" customFormat="1" ht="24" customHeight="1">
      <c r="A119" s="21"/>
      <c r="B119" s="38" t="s">
        <v>168</v>
      </c>
      <c r="C119" s="40" t="s">
        <v>24</v>
      </c>
      <c r="D119" s="40" t="s">
        <v>205</v>
      </c>
      <c r="E119" s="40" t="s">
        <v>169</v>
      </c>
      <c r="F119" s="53">
        <f>F120</f>
        <v>1355.7</v>
      </c>
    </row>
    <row r="120" spans="1:6" s="3" customFormat="1" ht="24.75" customHeight="1">
      <c r="A120" s="21"/>
      <c r="B120" s="38" t="s">
        <v>184</v>
      </c>
      <c r="C120" s="40" t="s">
        <v>24</v>
      </c>
      <c r="D120" s="40" t="s">
        <v>205</v>
      </c>
      <c r="E120" s="40" t="s">
        <v>185</v>
      </c>
      <c r="F120" s="53">
        <v>1355.7</v>
      </c>
    </row>
    <row r="121" spans="1:6" s="3" customFormat="1" ht="51.75" customHeight="1">
      <c r="A121" s="21" t="s">
        <v>203</v>
      </c>
      <c r="B121" s="71" t="s">
        <v>131</v>
      </c>
      <c r="C121" s="50" t="s">
        <v>24</v>
      </c>
      <c r="D121" s="57" t="s">
        <v>86</v>
      </c>
      <c r="E121" s="40"/>
      <c r="F121" s="58">
        <f>F122</f>
        <v>375.8</v>
      </c>
    </row>
    <row r="122" spans="1:6" s="3" customFormat="1" ht="24.75" customHeight="1">
      <c r="A122" s="19"/>
      <c r="B122" s="38" t="s">
        <v>168</v>
      </c>
      <c r="C122" s="40" t="s">
        <v>24</v>
      </c>
      <c r="D122" s="73" t="s">
        <v>86</v>
      </c>
      <c r="E122" s="40" t="s">
        <v>169</v>
      </c>
      <c r="F122" s="53">
        <f>F123</f>
        <v>375.8</v>
      </c>
    </row>
    <row r="123" spans="1:6" s="3" customFormat="1" ht="27" customHeight="1">
      <c r="A123" s="19"/>
      <c r="B123" s="38" t="s">
        <v>184</v>
      </c>
      <c r="C123" s="40" t="s">
        <v>24</v>
      </c>
      <c r="D123" s="73" t="s">
        <v>86</v>
      </c>
      <c r="E123" s="40" t="s">
        <v>185</v>
      </c>
      <c r="F123" s="53">
        <v>375.8</v>
      </c>
    </row>
    <row r="124" spans="1:6" s="3" customFormat="1" ht="12.75" customHeight="1">
      <c r="A124" s="13">
        <v>2.5</v>
      </c>
      <c r="B124" s="67" t="s">
        <v>28</v>
      </c>
      <c r="C124" s="66" t="s">
        <v>170</v>
      </c>
      <c r="D124" s="31"/>
      <c r="E124" s="54"/>
      <c r="F124" s="55">
        <f>F129+F137+F125</f>
        <v>1595.6</v>
      </c>
    </row>
    <row r="125" spans="1:6" s="3" customFormat="1" ht="24" customHeight="1">
      <c r="A125" s="22" t="s">
        <v>68</v>
      </c>
      <c r="B125" s="43" t="s">
        <v>139</v>
      </c>
      <c r="C125" s="94" t="s">
        <v>177</v>
      </c>
      <c r="D125" s="31"/>
      <c r="E125" s="54"/>
      <c r="F125" s="55">
        <f>F126</f>
        <v>50.5</v>
      </c>
    </row>
    <row r="126" spans="1:6" s="3" customFormat="1" ht="93.75" customHeight="1">
      <c r="A126" s="24" t="s">
        <v>69</v>
      </c>
      <c r="B126" s="56" t="s">
        <v>141</v>
      </c>
      <c r="C126" s="50" t="s">
        <v>140</v>
      </c>
      <c r="D126" s="57" t="s">
        <v>142</v>
      </c>
      <c r="E126" s="50"/>
      <c r="F126" s="58">
        <f>F127</f>
        <v>50.5</v>
      </c>
    </row>
    <row r="127" spans="1:6" s="3" customFormat="1" ht="25.5" customHeight="1">
      <c r="A127" s="13"/>
      <c r="B127" s="38" t="s">
        <v>168</v>
      </c>
      <c r="C127" s="39" t="s">
        <v>140</v>
      </c>
      <c r="D127" s="40" t="s">
        <v>142</v>
      </c>
      <c r="E127" s="40" t="s">
        <v>169</v>
      </c>
      <c r="F127" s="53">
        <f>F128</f>
        <v>50.5</v>
      </c>
    </row>
    <row r="128" spans="1:6" s="3" customFormat="1" ht="25.5" customHeight="1">
      <c r="A128" s="13"/>
      <c r="B128" s="38" t="s">
        <v>184</v>
      </c>
      <c r="C128" s="39" t="s">
        <v>140</v>
      </c>
      <c r="D128" s="40" t="s">
        <v>142</v>
      </c>
      <c r="E128" s="40" t="s">
        <v>185</v>
      </c>
      <c r="F128" s="53">
        <v>50.5</v>
      </c>
    </row>
    <row r="129" spans="1:6" s="3" customFormat="1" ht="12.75" customHeight="1">
      <c r="A129" s="22" t="s">
        <v>106</v>
      </c>
      <c r="B129" s="63" t="s">
        <v>29</v>
      </c>
      <c r="C129" s="94" t="s">
        <v>170</v>
      </c>
      <c r="D129" s="54"/>
      <c r="E129" s="54"/>
      <c r="F129" s="55">
        <f>F130+F133</f>
        <v>1080</v>
      </c>
    </row>
    <row r="130" spans="1:6" s="3" customFormat="1" ht="28.5" customHeight="1">
      <c r="A130" s="24" t="s">
        <v>107</v>
      </c>
      <c r="B130" s="74" t="s">
        <v>243</v>
      </c>
      <c r="C130" s="50" t="s">
        <v>5</v>
      </c>
      <c r="D130" s="50" t="s">
        <v>30</v>
      </c>
      <c r="E130" s="50"/>
      <c r="F130" s="58">
        <f>F131</f>
        <v>700</v>
      </c>
    </row>
    <row r="131" spans="1:6" s="3" customFormat="1" ht="25.5" customHeight="1">
      <c r="A131" s="15"/>
      <c r="B131" s="38" t="s">
        <v>168</v>
      </c>
      <c r="C131" s="39" t="s">
        <v>5</v>
      </c>
      <c r="D131" s="40" t="s">
        <v>30</v>
      </c>
      <c r="E131" s="40" t="s">
        <v>169</v>
      </c>
      <c r="F131" s="41">
        <f>F132</f>
        <v>700</v>
      </c>
    </row>
    <row r="132" spans="1:6" s="3" customFormat="1" ht="24" customHeight="1">
      <c r="A132" s="15"/>
      <c r="B132" s="38" t="s">
        <v>184</v>
      </c>
      <c r="C132" s="39" t="s">
        <v>5</v>
      </c>
      <c r="D132" s="40" t="s">
        <v>30</v>
      </c>
      <c r="E132" s="40" t="s">
        <v>185</v>
      </c>
      <c r="F132" s="41">
        <v>700</v>
      </c>
    </row>
    <row r="133" spans="1:6" s="3" customFormat="1" ht="28.5" customHeight="1">
      <c r="A133" s="21" t="s">
        <v>135</v>
      </c>
      <c r="B133" s="71" t="s">
        <v>154</v>
      </c>
      <c r="C133" s="50" t="s">
        <v>5</v>
      </c>
      <c r="D133" s="50" t="s">
        <v>153</v>
      </c>
      <c r="E133" s="50"/>
      <c r="F133" s="58">
        <f>F135</f>
        <v>380</v>
      </c>
    </row>
    <row r="134" spans="1:6" s="3" customFormat="1" ht="17.25" customHeight="1">
      <c r="A134" s="10">
        <v>1</v>
      </c>
      <c r="B134" s="10">
        <v>2</v>
      </c>
      <c r="C134" s="11">
        <v>3</v>
      </c>
      <c r="D134" s="11">
        <v>4</v>
      </c>
      <c r="E134" s="10">
        <v>5</v>
      </c>
      <c r="F134" s="10">
        <v>6</v>
      </c>
    </row>
    <row r="135" spans="1:6" s="3" customFormat="1" ht="24" customHeight="1">
      <c r="A135" s="19"/>
      <c r="B135" s="38" t="s">
        <v>168</v>
      </c>
      <c r="C135" s="40" t="s">
        <v>5</v>
      </c>
      <c r="D135" s="40" t="s">
        <v>153</v>
      </c>
      <c r="E135" s="40" t="s">
        <v>169</v>
      </c>
      <c r="F135" s="53">
        <f>F136</f>
        <v>380</v>
      </c>
    </row>
    <row r="136" spans="1:6" s="3" customFormat="1" ht="24" customHeight="1">
      <c r="A136" s="77"/>
      <c r="B136" s="38" t="s">
        <v>184</v>
      </c>
      <c r="C136" s="73" t="s">
        <v>5</v>
      </c>
      <c r="D136" s="73" t="s">
        <v>153</v>
      </c>
      <c r="E136" s="40" t="s">
        <v>185</v>
      </c>
      <c r="F136" s="78">
        <v>380</v>
      </c>
    </row>
    <row r="137" spans="1:6" s="3" customFormat="1" ht="11.25" customHeight="1">
      <c r="A137" s="24" t="s">
        <v>227</v>
      </c>
      <c r="B137" s="63" t="s">
        <v>75</v>
      </c>
      <c r="C137" s="95" t="s">
        <v>176</v>
      </c>
      <c r="D137" s="40"/>
      <c r="E137" s="40"/>
      <c r="F137" s="58">
        <f>F141+F150+F138+F144+F147</f>
        <v>465.1</v>
      </c>
    </row>
    <row r="138" spans="1:6" s="3" customFormat="1" ht="51.75" customHeight="1">
      <c r="A138" s="79" t="s">
        <v>228</v>
      </c>
      <c r="B138" s="71" t="s">
        <v>131</v>
      </c>
      <c r="C138" s="50" t="s">
        <v>72</v>
      </c>
      <c r="D138" s="57" t="s">
        <v>86</v>
      </c>
      <c r="E138" s="40"/>
      <c r="F138" s="80">
        <f>F139</f>
        <v>158.7</v>
      </c>
    </row>
    <row r="139" spans="1:6" s="3" customFormat="1" ht="24" customHeight="1">
      <c r="A139" s="81"/>
      <c r="B139" s="38" t="s">
        <v>168</v>
      </c>
      <c r="C139" s="40" t="s">
        <v>72</v>
      </c>
      <c r="D139" s="73" t="s">
        <v>86</v>
      </c>
      <c r="E139" s="40" t="s">
        <v>169</v>
      </c>
      <c r="F139" s="78">
        <f>F140</f>
        <v>158.7</v>
      </c>
    </row>
    <row r="140" spans="1:6" s="3" customFormat="1" ht="25.5" customHeight="1">
      <c r="A140" s="81"/>
      <c r="B140" s="38" t="s">
        <v>184</v>
      </c>
      <c r="C140" s="40" t="s">
        <v>72</v>
      </c>
      <c r="D140" s="73" t="s">
        <v>86</v>
      </c>
      <c r="E140" s="40" t="s">
        <v>185</v>
      </c>
      <c r="F140" s="78">
        <v>158.7</v>
      </c>
    </row>
    <row r="141" spans="1:6" s="3" customFormat="1" ht="37.5" customHeight="1">
      <c r="A141" s="79" t="s">
        <v>229</v>
      </c>
      <c r="B141" s="71" t="s">
        <v>134</v>
      </c>
      <c r="C141" s="57" t="s">
        <v>72</v>
      </c>
      <c r="D141" s="57" t="s">
        <v>85</v>
      </c>
      <c r="E141" s="50"/>
      <c r="F141" s="80">
        <f>F142</f>
        <v>95.2</v>
      </c>
    </row>
    <row r="142" spans="1:6" s="3" customFormat="1" ht="24" customHeight="1">
      <c r="A142" s="77"/>
      <c r="B142" s="38" t="s">
        <v>168</v>
      </c>
      <c r="C142" s="73" t="s">
        <v>72</v>
      </c>
      <c r="D142" s="73" t="s">
        <v>85</v>
      </c>
      <c r="E142" s="40" t="s">
        <v>169</v>
      </c>
      <c r="F142" s="78">
        <f>F143</f>
        <v>95.2</v>
      </c>
    </row>
    <row r="143" spans="1:6" s="3" customFormat="1" ht="24" customHeight="1">
      <c r="A143" s="77"/>
      <c r="B143" s="38" t="s">
        <v>184</v>
      </c>
      <c r="C143" s="73" t="s">
        <v>72</v>
      </c>
      <c r="D143" s="73" t="s">
        <v>85</v>
      </c>
      <c r="E143" s="40" t="s">
        <v>185</v>
      </c>
      <c r="F143" s="78">
        <v>95.2</v>
      </c>
    </row>
    <row r="144" spans="1:6" s="3" customFormat="1" ht="52.5" customHeight="1">
      <c r="A144" s="79" t="s">
        <v>230</v>
      </c>
      <c r="B144" s="71" t="s">
        <v>207</v>
      </c>
      <c r="C144" s="57" t="s">
        <v>72</v>
      </c>
      <c r="D144" s="57" t="s">
        <v>208</v>
      </c>
      <c r="E144" s="50"/>
      <c r="F144" s="80">
        <f>F145</f>
        <v>52</v>
      </c>
    </row>
    <row r="145" spans="1:6" s="3" customFormat="1" ht="24" customHeight="1">
      <c r="A145" s="77"/>
      <c r="B145" s="38" t="s">
        <v>168</v>
      </c>
      <c r="C145" s="40" t="s">
        <v>72</v>
      </c>
      <c r="D145" s="40" t="s">
        <v>208</v>
      </c>
      <c r="E145" s="40" t="s">
        <v>169</v>
      </c>
      <c r="F145" s="78">
        <f>F146</f>
        <v>52</v>
      </c>
    </row>
    <row r="146" spans="1:6" s="3" customFormat="1" ht="24" customHeight="1">
      <c r="A146" s="77"/>
      <c r="B146" s="38" t="s">
        <v>184</v>
      </c>
      <c r="C146" s="40" t="s">
        <v>72</v>
      </c>
      <c r="D146" s="40" t="s">
        <v>208</v>
      </c>
      <c r="E146" s="40" t="s">
        <v>185</v>
      </c>
      <c r="F146" s="78">
        <v>52</v>
      </c>
    </row>
    <row r="147" spans="1:6" s="3" customFormat="1" ht="39" customHeight="1">
      <c r="A147" s="79" t="s">
        <v>231</v>
      </c>
      <c r="B147" s="71" t="s">
        <v>210</v>
      </c>
      <c r="C147" s="57" t="s">
        <v>72</v>
      </c>
      <c r="D147" s="57" t="s">
        <v>211</v>
      </c>
      <c r="E147" s="50"/>
      <c r="F147" s="80">
        <f>F148</f>
        <v>64</v>
      </c>
    </row>
    <row r="148" spans="1:6" s="3" customFormat="1" ht="24" customHeight="1">
      <c r="A148" s="77"/>
      <c r="B148" s="38" t="s">
        <v>168</v>
      </c>
      <c r="C148" s="40" t="s">
        <v>72</v>
      </c>
      <c r="D148" s="40" t="s">
        <v>211</v>
      </c>
      <c r="E148" s="40" t="s">
        <v>169</v>
      </c>
      <c r="F148" s="78">
        <f>F149</f>
        <v>64</v>
      </c>
    </row>
    <row r="149" spans="1:6" s="3" customFormat="1" ht="24" customHeight="1">
      <c r="A149" s="77"/>
      <c r="B149" s="38" t="s">
        <v>184</v>
      </c>
      <c r="C149" s="40" t="s">
        <v>72</v>
      </c>
      <c r="D149" s="40" t="s">
        <v>211</v>
      </c>
      <c r="E149" s="40" t="s">
        <v>185</v>
      </c>
      <c r="F149" s="78">
        <v>64</v>
      </c>
    </row>
    <row r="150" spans="1:6" s="3" customFormat="1" ht="78.75" customHeight="1">
      <c r="A150" s="79" t="s">
        <v>232</v>
      </c>
      <c r="B150" s="71" t="s">
        <v>137</v>
      </c>
      <c r="C150" s="57" t="s">
        <v>72</v>
      </c>
      <c r="D150" s="57" t="s">
        <v>136</v>
      </c>
      <c r="E150" s="40"/>
      <c r="F150" s="80">
        <f>F151</f>
        <v>95.2</v>
      </c>
    </row>
    <row r="151" spans="1:6" s="3" customFormat="1" ht="24.75" customHeight="1">
      <c r="A151" s="77"/>
      <c r="B151" s="38" t="s">
        <v>168</v>
      </c>
      <c r="C151" s="73" t="s">
        <v>72</v>
      </c>
      <c r="D151" s="73" t="s">
        <v>136</v>
      </c>
      <c r="E151" s="40" t="s">
        <v>169</v>
      </c>
      <c r="F151" s="78">
        <f>F152</f>
        <v>95.2</v>
      </c>
    </row>
    <row r="152" spans="1:6" s="3" customFormat="1" ht="24.75" customHeight="1">
      <c r="A152" s="77"/>
      <c r="B152" s="38" t="s">
        <v>184</v>
      </c>
      <c r="C152" s="73" t="s">
        <v>72</v>
      </c>
      <c r="D152" s="73" t="s">
        <v>136</v>
      </c>
      <c r="E152" s="40" t="s">
        <v>185</v>
      </c>
      <c r="F152" s="78">
        <v>95.2</v>
      </c>
    </row>
    <row r="153" spans="1:6" s="3" customFormat="1" ht="14.25" customHeight="1">
      <c r="A153" s="13">
        <v>2.6</v>
      </c>
      <c r="B153" s="63" t="s">
        <v>143</v>
      </c>
      <c r="C153" s="66" t="s">
        <v>178</v>
      </c>
      <c r="D153" s="54"/>
      <c r="E153" s="54"/>
      <c r="F153" s="55">
        <f>F154</f>
        <v>4338</v>
      </c>
    </row>
    <row r="154" spans="1:6" s="3" customFormat="1" ht="13.5" customHeight="1">
      <c r="A154" s="22" t="s">
        <v>70</v>
      </c>
      <c r="B154" s="63" t="s">
        <v>32</v>
      </c>
      <c r="C154" s="94" t="s">
        <v>159</v>
      </c>
      <c r="D154" s="54"/>
      <c r="E154" s="54"/>
      <c r="F154" s="55">
        <f>F155+F158</f>
        <v>4338</v>
      </c>
    </row>
    <row r="155" spans="1:6" s="3" customFormat="1" ht="40.5" customHeight="1">
      <c r="A155" s="21" t="s">
        <v>71</v>
      </c>
      <c r="B155" s="74" t="s">
        <v>31</v>
      </c>
      <c r="C155" s="50" t="s">
        <v>7</v>
      </c>
      <c r="D155" s="50" t="s">
        <v>118</v>
      </c>
      <c r="E155" s="50"/>
      <c r="F155" s="58">
        <f>F156</f>
        <v>3908</v>
      </c>
    </row>
    <row r="156" spans="1:6" s="3" customFormat="1" ht="24" customHeight="1">
      <c r="A156" s="77"/>
      <c r="B156" s="38" t="s">
        <v>168</v>
      </c>
      <c r="C156" s="73" t="s">
        <v>7</v>
      </c>
      <c r="D156" s="73" t="s">
        <v>118</v>
      </c>
      <c r="E156" s="40" t="s">
        <v>169</v>
      </c>
      <c r="F156" s="78">
        <f>F157</f>
        <v>3908</v>
      </c>
    </row>
    <row r="157" spans="1:6" s="3" customFormat="1" ht="24" customHeight="1">
      <c r="A157" s="77"/>
      <c r="B157" s="38" t="s">
        <v>184</v>
      </c>
      <c r="C157" s="73" t="s">
        <v>7</v>
      </c>
      <c r="D157" s="73" t="s">
        <v>118</v>
      </c>
      <c r="E157" s="40" t="s">
        <v>185</v>
      </c>
      <c r="F157" s="78">
        <v>3908</v>
      </c>
    </row>
    <row r="158" spans="1:6" s="3" customFormat="1" ht="24.75" customHeight="1">
      <c r="A158" s="79" t="s">
        <v>155</v>
      </c>
      <c r="B158" s="71" t="s">
        <v>154</v>
      </c>
      <c r="C158" s="57" t="s">
        <v>7</v>
      </c>
      <c r="D158" s="57" t="s">
        <v>153</v>
      </c>
      <c r="E158" s="49"/>
      <c r="F158" s="80">
        <f>F159</f>
        <v>430</v>
      </c>
    </row>
    <row r="159" spans="1:6" s="3" customFormat="1" ht="25.5" customHeight="1">
      <c r="A159" s="77"/>
      <c r="B159" s="38" t="s">
        <v>168</v>
      </c>
      <c r="C159" s="73" t="s">
        <v>7</v>
      </c>
      <c r="D159" s="73" t="s">
        <v>153</v>
      </c>
      <c r="E159" s="40" t="s">
        <v>169</v>
      </c>
      <c r="F159" s="78">
        <f>F160</f>
        <v>430</v>
      </c>
    </row>
    <row r="160" spans="1:6" s="3" customFormat="1" ht="24.75" customHeight="1">
      <c r="A160" s="77"/>
      <c r="B160" s="38" t="s">
        <v>184</v>
      </c>
      <c r="C160" s="73" t="s">
        <v>7</v>
      </c>
      <c r="D160" s="73" t="s">
        <v>153</v>
      </c>
      <c r="E160" s="40" t="s">
        <v>185</v>
      </c>
      <c r="F160" s="78">
        <v>430</v>
      </c>
    </row>
    <row r="161" spans="1:6" s="3" customFormat="1" ht="12" customHeight="1">
      <c r="A161" s="22" t="s">
        <v>108</v>
      </c>
      <c r="B161" s="63" t="s">
        <v>34</v>
      </c>
      <c r="C161" s="66" t="s">
        <v>179</v>
      </c>
      <c r="D161" s="54"/>
      <c r="E161" s="88"/>
      <c r="F161" s="55">
        <f>F167+F163</f>
        <v>7431.1</v>
      </c>
    </row>
    <row r="162" spans="1:6" s="3" customFormat="1" ht="12" customHeight="1">
      <c r="A162" s="10">
        <v>1</v>
      </c>
      <c r="B162" s="10">
        <v>2</v>
      </c>
      <c r="C162" s="11">
        <v>3</v>
      </c>
      <c r="D162" s="11">
        <v>4</v>
      </c>
      <c r="E162" s="10">
        <v>5</v>
      </c>
      <c r="F162" s="10">
        <v>6</v>
      </c>
    </row>
    <row r="163" spans="1:6" s="3" customFormat="1" ht="12.75" customHeight="1">
      <c r="A163" s="82" t="s">
        <v>87</v>
      </c>
      <c r="B163" s="62" t="s">
        <v>91</v>
      </c>
      <c r="C163" s="96" t="s">
        <v>162</v>
      </c>
      <c r="D163" s="31"/>
      <c r="E163" s="83"/>
      <c r="F163" s="55">
        <f>F164</f>
        <v>521.9</v>
      </c>
    </row>
    <row r="164" spans="1:6" s="3" customFormat="1" ht="38.25" customHeight="1">
      <c r="A164" s="81" t="s">
        <v>88</v>
      </c>
      <c r="B164" s="61" t="s">
        <v>93</v>
      </c>
      <c r="C164" s="31" t="s">
        <v>92</v>
      </c>
      <c r="D164" s="31" t="s">
        <v>94</v>
      </c>
      <c r="E164" s="83"/>
      <c r="F164" s="58">
        <f>F165</f>
        <v>521.9</v>
      </c>
    </row>
    <row r="165" spans="1:6" s="3" customFormat="1" ht="12.75" customHeight="1">
      <c r="A165" s="84"/>
      <c r="B165" s="38" t="s">
        <v>167</v>
      </c>
      <c r="C165" s="73" t="s">
        <v>95</v>
      </c>
      <c r="D165" s="73" t="s">
        <v>94</v>
      </c>
      <c r="E165" s="85" t="s">
        <v>166</v>
      </c>
      <c r="F165" s="53">
        <f>F166</f>
        <v>521.9</v>
      </c>
    </row>
    <row r="166" spans="1:6" s="3" customFormat="1" ht="12.75" customHeight="1">
      <c r="A166" s="84"/>
      <c r="B166" s="99" t="s">
        <v>193</v>
      </c>
      <c r="C166" s="73" t="s">
        <v>95</v>
      </c>
      <c r="D166" s="73" t="s">
        <v>94</v>
      </c>
      <c r="E166" s="85" t="s">
        <v>194</v>
      </c>
      <c r="F166" s="53">
        <v>521.9</v>
      </c>
    </row>
    <row r="167" spans="1:6" s="3" customFormat="1" ht="13.5" customHeight="1">
      <c r="A167" s="82" t="s">
        <v>109</v>
      </c>
      <c r="B167" s="62" t="s">
        <v>35</v>
      </c>
      <c r="C167" s="96" t="s">
        <v>171</v>
      </c>
      <c r="D167" s="31"/>
      <c r="E167" s="83"/>
      <c r="F167" s="86">
        <f>F168+F173+F176</f>
        <v>6909.200000000001</v>
      </c>
    </row>
    <row r="168" spans="1:6" s="3" customFormat="1" ht="65.25" customHeight="1">
      <c r="A168" s="24" t="s">
        <v>110</v>
      </c>
      <c r="B168" s="61" t="s">
        <v>240</v>
      </c>
      <c r="C168" s="49" t="s">
        <v>6</v>
      </c>
      <c r="D168" s="49" t="s">
        <v>234</v>
      </c>
      <c r="E168" s="50"/>
      <c r="F168" s="51">
        <f>F169+F171</f>
        <v>1443.4</v>
      </c>
    </row>
    <row r="169" spans="1:6" s="3" customFormat="1" ht="63" customHeight="1">
      <c r="A169" s="108"/>
      <c r="B169" s="38" t="s">
        <v>165</v>
      </c>
      <c r="C169" s="40" t="s">
        <v>6</v>
      </c>
      <c r="D169" s="40" t="s">
        <v>234</v>
      </c>
      <c r="E169" s="40" t="s">
        <v>164</v>
      </c>
      <c r="F169" s="53">
        <f>F170</f>
        <v>1341.4</v>
      </c>
    </row>
    <row r="170" spans="1:6" s="3" customFormat="1" ht="24.75" customHeight="1">
      <c r="A170" s="24"/>
      <c r="B170" s="38" t="s">
        <v>181</v>
      </c>
      <c r="C170" s="40" t="s">
        <v>6</v>
      </c>
      <c r="D170" s="40" t="s">
        <v>234</v>
      </c>
      <c r="E170" s="40" t="s">
        <v>182</v>
      </c>
      <c r="F170" s="41">
        <v>1341.4</v>
      </c>
    </row>
    <row r="171" spans="1:6" s="3" customFormat="1" ht="25.5" customHeight="1">
      <c r="A171" s="16"/>
      <c r="B171" s="38" t="s">
        <v>168</v>
      </c>
      <c r="C171" s="40" t="s">
        <v>6</v>
      </c>
      <c r="D171" s="40" t="s">
        <v>234</v>
      </c>
      <c r="E171" s="40" t="s">
        <v>169</v>
      </c>
      <c r="F171" s="41">
        <f>F172</f>
        <v>102</v>
      </c>
    </row>
    <row r="172" spans="1:6" s="3" customFormat="1" ht="24" customHeight="1">
      <c r="A172" s="16"/>
      <c r="B172" s="38" t="s">
        <v>184</v>
      </c>
      <c r="C172" s="40" t="s">
        <v>6</v>
      </c>
      <c r="D172" s="40" t="s">
        <v>234</v>
      </c>
      <c r="E172" s="40" t="s">
        <v>185</v>
      </c>
      <c r="F172" s="41">
        <v>102</v>
      </c>
    </row>
    <row r="173" spans="1:6" s="3" customFormat="1" ht="65.25" customHeight="1">
      <c r="A173" s="24" t="s">
        <v>111</v>
      </c>
      <c r="B173" s="87" t="s">
        <v>241</v>
      </c>
      <c r="C173" s="50" t="s">
        <v>6</v>
      </c>
      <c r="D173" s="50" t="s">
        <v>235</v>
      </c>
      <c r="E173" s="49"/>
      <c r="F173" s="51">
        <f>F174</f>
        <v>3858.2</v>
      </c>
    </row>
    <row r="174" spans="1:6" s="3" customFormat="1" ht="12" customHeight="1">
      <c r="A174" s="16"/>
      <c r="B174" s="38" t="s">
        <v>167</v>
      </c>
      <c r="C174" s="40" t="s">
        <v>6</v>
      </c>
      <c r="D174" s="40" t="s">
        <v>235</v>
      </c>
      <c r="E174" s="40" t="s">
        <v>166</v>
      </c>
      <c r="F174" s="53">
        <f>F175</f>
        <v>3858.2</v>
      </c>
    </row>
    <row r="175" spans="1:6" s="3" customFormat="1" ht="25.5" customHeight="1">
      <c r="A175" s="16"/>
      <c r="B175" s="99" t="s">
        <v>193</v>
      </c>
      <c r="C175" s="40" t="s">
        <v>6</v>
      </c>
      <c r="D175" s="40" t="s">
        <v>235</v>
      </c>
      <c r="E175" s="40" t="s">
        <v>194</v>
      </c>
      <c r="F175" s="53">
        <v>3858.2</v>
      </c>
    </row>
    <row r="176" spans="1:6" s="3" customFormat="1" ht="54" customHeight="1">
      <c r="A176" s="24" t="s">
        <v>112</v>
      </c>
      <c r="B176" s="52" t="s">
        <v>242</v>
      </c>
      <c r="C176" s="50" t="s">
        <v>6</v>
      </c>
      <c r="D176" s="50" t="s">
        <v>236</v>
      </c>
      <c r="E176" s="50"/>
      <c r="F176" s="80">
        <f>F177</f>
        <v>1607.6</v>
      </c>
    </row>
    <row r="177" spans="1:6" s="3" customFormat="1" ht="13.5" customHeight="1">
      <c r="A177" s="16"/>
      <c r="B177" s="38" t="s">
        <v>167</v>
      </c>
      <c r="C177" s="73" t="s">
        <v>6</v>
      </c>
      <c r="D177" s="40" t="s">
        <v>236</v>
      </c>
      <c r="E177" s="40" t="s">
        <v>166</v>
      </c>
      <c r="F177" s="78">
        <f>F178</f>
        <v>1607.6</v>
      </c>
    </row>
    <row r="178" spans="1:6" s="3" customFormat="1" ht="13.5" customHeight="1">
      <c r="A178" s="84"/>
      <c r="B178" s="99" t="s">
        <v>196</v>
      </c>
      <c r="C178" s="73" t="s">
        <v>6</v>
      </c>
      <c r="D178" s="40" t="s">
        <v>236</v>
      </c>
      <c r="E178" s="40" t="s">
        <v>197</v>
      </c>
      <c r="F178" s="78">
        <v>1607.6</v>
      </c>
    </row>
    <row r="179" spans="1:6" s="3" customFormat="1" ht="13.5" customHeight="1">
      <c r="A179" s="82" t="s">
        <v>219</v>
      </c>
      <c r="B179" s="62" t="s">
        <v>218</v>
      </c>
      <c r="C179" s="106" t="s">
        <v>174</v>
      </c>
      <c r="D179" s="73"/>
      <c r="E179" s="40"/>
      <c r="F179" s="33">
        <f>F180</f>
        <v>400</v>
      </c>
    </row>
    <row r="180" spans="1:6" s="3" customFormat="1" ht="13.5" customHeight="1">
      <c r="A180" s="82" t="s">
        <v>113</v>
      </c>
      <c r="B180" s="62" t="s">
        <v>220</v>
      </c>
      <c r="C180" s="96" t="s">
        <v>161</v>
      </c>
      <c r="D180" s="73"/>
      <c r="E180" s="40"/>
      <c r="F180" s="33">
        <f>F181</f>
        <v>400</v>
      </c>
    </row>
    <row r="181" spans="1:6" s="3" customFormat="1" ht="40.5" customHeight="1">
      <c r="A181" s="79" t="s">
        <v>114</v>
      </c>
      <c r="B181" s="110" t="s">
        <v>224</v>
      </c>
      <c r="C181" s="57" t="s">
        <v>225</v>
      </c>
      <c r="D181" s="57" t="s">
        <v>226</v>
      </c>
      <c r="E181" s="50"/>
      <c r="F181" s="80">
        <f>F182</f>
        <v>400</v>
      </c>
    </row>
    <row r="182" spans="1:6" s="3" customFormat="1" ht="24.75" customHeight="1">
      <c r="A182" s="84"/>
      <c r="B182" s="38" t="s">
        <v>168</v>
      </c>
      <c r="C182" s="73" t="s">
        <v>225</v>
      </c>
      <c r="D182" s="73" t="s">
        <v>226</v>
      </c>
      <c r="E182" s="40" t="s">
        <v>169</v>
      </c>
      <c r="F182" s="78">
        <f>F183</f>
        <v>400</v>
      </c>
    </row>
    <row r="183" spans="1:6" s="3" customFormat="1" ht="24.75" customHeight="1">
      <c r="A183" s="84"/>
      <c r="B183" s="38" t="s">
        <v>184</v>
      </c>
      <c r="C183" s="73" t="s">
        <v>225</v>
      </c>
      <c r="D183" s="73" t="s">
        <v>226</v>
      </c>
      <c r="E183" s="40" t="s">
        <v>185</v>
      </c>
      <c r="F183" s="78">
        <v>400</v>
      </c>
    </row>
    <row r="184" spans="1:6" s="3" customFormat="1" ht="12" customHeight="1">
      <c r="A184" s="82" t="s">
        <v>221</v>
      </c>
      <c r="B184" s="63" t="s">
        <v>77</v>
      </c>
      <c r="C184" s="106" t="s">
        <v>180</v>
      </c>
      <c r="D184" s="73"/>
      <c r="E184" s="40"/>
      <c r="F184" s="33">
        <f>F185</f>
        <v>650</v>
      </c>
    </row>
    <row r="185" spans="1:6" s="3" customFormat="1" ht="12" customHeight="1">
      <c r="A185" s="82" t="s">
        <v>222</v>
      </c>
      <c r="B185" s="63" t="s">
        <v>33</v>
      </c>
      <c r="C185" s="96" t="s">
        <v>161</v>
      </c>
      <c r="D185" s="31"/>
      <c r="E185" s="88"/>
      <c r="F185" s="33">
        <f>F186</f>
        <v>650</v>
      </c>
    </row>
    <row r="186" spans="1:6" s="3" customFormat="1" ht="38.25" customHeight="1">
      <c r="A186" s="79" t="s">
        <v>223</v>
      </c>
      <c r="B186" s="71" t="s">
        <v>73</v>
      </c>
      <c r="C186" s="57" t="s">
        <v>78</v>
      </c>
      <c r="D186" s="57" t="s">
        <v>74</v>
      </c>
      <c r="E186" s="89"/>
      <c r="F186" s="80">
        <f>F187</f>
        <v>650</v>
      </c>
    </row>
    <row r="187" spans="1:6" s="3" customFormat="1" ht="27.75" customHeight="1">
      <c r="A187" s="84"/>
      <c r="B187" s="38" t="s">
        <v>168</v>
      </c>
      <c r="C187" s="73" t="s">
        <v>78</v>
      </c>
      <c r="D187" s="73" t="s">
        <v>74</v>
      </c>
      <c r="E187" s="40" t="s">
        <v>169</v>
      </c>
      <c r="F187" s="78">
        <f>F188</f>
        <v>650</v>
      </c>
    </row>
    <row r="188" spans="1:6" s="3" customFormat="1" ht="27.75" customHeight="1">
      <c r="A188" s="84"/>
      <c r="B188" s="38" t="s">
        <v>184</v>
      </c>
      <c r="C188" s="73" t="s">
        <v>78</v>
      </c>
      <c r="D188" s="73" t="s">
        <v>74</v>
      </c>
      <c r="E188" s="40" t="s">
        <v>185</v>
      </c>
      <c r="F188" s="78">
        <v>650</v>
      </c>
    </row>
    <row r="189" spans="1:6" ht="17.25" customHeight="1">
      <c r="A189" s="26"/>
      <c r="B189" s="27" t="s">
        <v>0</v>
      </c>
      <c r="C189" s="14"/>
      <c r="D189" s="14"/>
      <c r="E189" s="14"/>
      <c r="F189" s="28">
        <f>F5+F60+F68+F82+F124+F153+F161+F184+F179</f>
        <v>127169.80000000002</v>
      </c>
    </row>
    <row r="191" spans="1:5" ht="17.25" customHeight="1">
      <c r="A191" s="1"/>
      <c r="B191" s="1"/>
      <c r="C191" s="1"/>
      <c r="D191" s="1"/>
      <c r="E191" s="1"/>
    </row>
    <row r="192" spans="1:5" ht="27.75" customHeight="1">
      <c r="A192" s="1"/>
      <c r="B192" s="1"/>
      <c r="C192" s="1"/>
      <c r="D192" s="1"/>
      <c r="E192" s="1"/>
    </row>
    <row r="193" spans="1:5" ht="13.5" customHeight="1">
      <c r="A193" s="1"/>
      <c r="B193" s="1"/>
      <c r="C193" s="1"/>
      <c r="D193" s="1"/>
      <c r="E193" s="1"/>
    </row>
    <row r="194" spans="1:5" ht="13.5" customHeight="1">
      <c r="A194" s="1"/>
      <c r="B194" s="1"/>
      <c r="C194" s="1"/>
      <c r="D194" s="1"/>
      <c r="E194" s="1"/>
    </row>
    <row r="195" spans="1:5" ht="27.75" customHeight="1">
      <c r="A195" s="1"/>
      <c r="B195" s="1"/>
      <c r="C195" s="1"/>
      <c r="D195" s="1"/>
      <c r="E195" s="1"/>
    </row>
    <row r="196" ht="15" customHeight="1"/>
    <row r="197" ht="15" customHeight="1"/>
    <row r="198" spans="1:6" s="2" customFormat="1" ht="15" customHeight="1">
      <c r="A198"/>
      <c r="B198"/>
      <c r="C198"/>
      <c r="D198"/>
      <c r="E198"/>
      <c r="F198"/>
    </row>
  </sheetData>
  <sheetProtection/>
  <mergeCells count="2">
    <mergeCell ref="A1:F1"/>
    <mergeCell ref="A2:F2"/>
  </mergeCells>
  <hyperlinks>
    <hyperlink ref="B96" location="_edn1" display="_edn1"/>
  </hyperlink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Татьяна</cp:lastModifiedBy>
  <cp:lastPrinted>2014-10-31T07:07:45Z</cp:lastPrinted>
  <dcterms:created xsi:type="dcterms:W3CDTF">2000-01-14T06:48:01Z</dcterms:created>
  <dcterms:modified xsi:type="dcterms:W3CDTF">2014-11-19T12:15:25Z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