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5521" windowWidth="9510" windowHeight="4650" activeTab="0"/>
  </bookViews>
  <sheets>
    <sheet name="Лист1" sheetId="1" r:id="rId1"/>
    <sheet name="Лист2" sheetId="2" state="hidden" r:id="rId2"/>
  </sheets>
  <definedNames>
    <definedName name="_edn1" localSheetId="0">'Лист1'!#REF!</definedName>
    <definedName name="_ednref1" localSheetId="0">'Лист1'!#REF!</definedName>
    <definedName name="_xlnm.Print_Area" localSheetId="0">'Лист1'!$A$1:$G$66</definedName>
  </definedNames>
  <calcPr fullCalcOnLoad="1" refMode="R1C1"/>
</workbook>
</file>

<file path=xl/sharedStrings.xml><?xml version="1.0" encoding="utf-8"?>
<sst xmlns="http://schemas.openxmlformats.org/spreadsheetml/2006/main" count="228" uniqueCount="115">
  <si>
    <t>Код
раздела
и под-
раздела</t>
  </si>
  <si>
    <t>ИТОГО РАСХОДОВ</t>
  </si>
  <si>
    <t>Наименование статей</t>
  </si>
  <si>
    <t>Код 
вида 
расхо-
дов</t>
  </si>
  <si>
    <t>0100</t>
  </si>
  <si>
    <t>Сумма
(тыс.
руб)</t>
  </si>
  <si>
    <t>Код
целевой 
статьи</t>
  </si>
  <si>
    <t>0309</t>
  </si>
  <si>
    <t>0707</t>
  </si>
  <si>
    <t>1004</t>
  </si>
  <si>
    <t>0801</t>
  </si>
  <si>
    <t>0104</t>
  </si>
  <si>
    <t>Код
ГРБС</t>
  </si>
  <si>
    <t>ОБЩЕГОСУДАРСТВЕННЫЕ ВОПРОСЫ</t>
  </si>
  <si>
    <t>НАЦИОНАЛЬНАЯ БЕЗОПАСНОСТЬ И ПРАВООХРАНИТЕЛЬНАЯ ДЕЯТЕЛЬНОСТЬ</t>
  </si>
  <si>
    <t>0300</t>
  </si>
  <si>
    <t>ЖИЛИЩНО-КОММУНАЛЬНОЕ ХОЗЯЙСТВО</t>
  </si>
  <si>
    <t>0500</t>
  </si>
  <si>
    <t>Благоустройство</t>
  </si>
  <si>
    <t>0503</t>
  </si>
  <si>
    <t>ОБРАЗОВАНИЕ</t>
  </si>
  <si>
    <t>0700</t>
  </si>
  <si>
    <t>0800</t>
  </si>
  <si>
    <t>Организация местных и участие в организации и проведении городских  праздничных и иных зрелищных мероприятий</t>
  </si>
  <si>
    <t>Культура</t>
  </si>
  <si>
    <t>1000</t>
  </si>
  <si>
    <t>СОЦИАЛЬНАЯ ПОЛИТИКА</t>
  </si>
  <si>
    <t>Охрана семьи и детства</t>
  </si>
  <si>
    <t>Номер</t>
  </si>
  <si>
    <t>Содержание и обеспечение деятельности местной администрации по решению вопросов местного значения</t>
  </si>
  <si>
    <t>МЕСТНАЯ АДМИНИСТРАЦИЯ МО ГОРЕЛОВО</t>
  </si>
  <si>
    <t>2.1.1</t>
  </si>
  <si>
    <t>2.1.1.2</t>
  </si>
  <si>
    <t>2.2.1</t>
  </si>
  <si>
    <t>2.2.1.1</t>
  </si>
  <si>
    <t>2.2.1.2</t>
  </si>
  <si>
    <t>2.3.1</t>
  </si>
  <si>
    <t>2.3.1.1</t>
  </si>
  <si>
    <t>2.4.1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</si>
  <si>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</si>
  <si>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Защита населения и территории от чрезвычайных ситуаций природного и техногенного характера, гражданская оборона</t>
  </si>
  <si>
    <t>2.7.1</t>
  </si>
  <si>
    <t>2.7.1.1</t>
  </si>
  <si>
    <t>НАЦИОНАЛЬНАЯ ЭКОНОМИКА</t>
  </si>
  <si>
    <t>0409</t>
  </si>
  <si>
    <t>2.4.1.3</t>
  </si>
  <si>
    <t>2.7</t>
  </si>
  <si>
    <t>2.8.1</t>
  </si>
  <si>
    <t>0400</t>
  </si>
  <si>
    <t>240</t>
  </si>
  <si>
    <t>2.3.2</t>
  </si>
  <si>
    <t>Общеэкономические вопросы</t>
  </si>
  <si>
    <t>0401</t>
  </si>
  <si>
    <t>Временное трудоустройство несовершеннолетних в возрасте от 14 до 18 лет в свободное от учебы время</t>
  </si>
  <si>
    <t xml:space="preserve">КУЛЬТУРА, КИНЕМАТОГРАФИЯ </t>
  </si>
  <si>
    <t>Организация и проведение досуговых мероприятий для жителей муниципального образования</t>
  </si>
  <si>
    <t>2.2</t>
  </si>
  <si>
    <t>2.4</t>
  </si>
  <si>
    <t>200</t>
  </si>
  <si>
    <t xml:space="preserve"> Социальное обеспечение и иные выплаты населению</t>
  </si>
  <si>
    <t>Публичные нормативные социальные выплаты гражданам</t>
  </si>
  <si>
    <t>300</t>
  </si>
  <si>
    <t>310</t>
  </si>
  <si>
    <t>Расходы на исполнение государственного полномочия по выплате  денежных средств на вознаграждение приемным родителям за счет субвенций из бюджета Санкт-Петербурга</t>
  </si>
  <si>
    <t>320</t>
  </si>
  <si>
    <t>Социальные выплаты гражданам, кроме публичных нормативных социальных выплат</t>
  </si>
  <si>
    <t>2.8.1.1</t>
  </si>
  <si>
    <t>00200 00031</t>
  </si>
  <si>
    <t>50500 00231</t>
  </si>
  <si>
    <t>2.3.2.1</t>
  </si>
  <si>
    <t>2.4.1.2</t>
  </si>
  <si>
    <t>51100 G0870</t>
  </si>
  <si>
    <t>79510 00081</t>
  </si>
  <si>
    <t>79510 00091</t>
  </si>
  <si>
    <t>79505 00101</t>
  </si>
  <si>
    <t>79502 00111</t>
  </si>
  <si>
    <t>79508 00201</t>
  </si>
  <si>
    <t>79513 00561</t>
  </si>
  <si>
    <t>Текущий ремонт  и содержание автомобильных дорог, расположенных в пределах границ муниципального образования</t>
  </si>
  <si>
    <t>2.3</t>
  </si>
  <si>
    <t>Иные закупки товаров, работ и услуг для государственных (муниципальных) нужд</t>
  </si>
  <si>
    <t>2.1</t>
  </si>
  <si>
    <t>2.4.1.9</t>
  </si>
  <si>
    <t xml:space="preserve">Молодежная политика </t>
  </si>
  <si>
    <t>2.6</t>
  </si>
  <si>
    <t>2.6.2</t>
  </si>
  <si>
    <t>2.6.2.1</t>
  </si>
  <si>
    <t>2.7.1.2</t>
  </si>
  <si>
    <t>2.8</t>
  </si>
  <si>
    <t>2.8.2</t>
  </si>
  <si>
    <t>2.8.2.2</t>
  </si>
  <si>
    <t>Дорожное хозяйство (дорожные фонды)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</si>
  <si>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</si>
  <si>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</si>
  <si>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2.8.1.2</t>
  </si>
  <si>
    <t xml:space="preserve">Расходы на предоставление доплат к пенсии лицам, замещавшим муниципальные должности </t>
  </si>
  <si>
    <t>Расходы на предоставление доплат к пенсии лицам, замещавшим должности муниципальной службы</t>
  </si>
  <si>
    <t>50500 00232</t>
  </si>
  <si>
    <t xml:space="preserve"> </t>
  </si>
  <si>
    <t>Содействие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ситуаций, а также содействие в информировании населения об угрозе возникновения или о возникновении чрезвычайной ситуации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</si>
  <si>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</si>
  <si>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1001</t>
  </si>
  <si>
    <t>Пенсионное обеспечение</t>
  </si>
  <si>
    <t>Предоставление субсидий бюджетным, автономным учреждениям и иным некоммерческим организациям</t>
  </si>
  <si>
    <t>600</t>
  </si>
  <si>
    <t>Субсидии некоммерческим организациям (за исключением государственных (муниципальных) учреждений)</t>
  </si>
  <si>
    <t>630</t>
  </si>
  <si>
    <t xml:space="preserve">           ВЕДОМСТВЕННАЯ СТРУКТУРА РАСХОДОВ                            
МЕСТНОГО БЮДЖЕТА  ВНУТРИГОРОДСКОГО МУНИЦИПАЛЬНОГО ОБРАЗОВАНИЯ  САНКТ-ПЕТЕРБУРГА МУНИЦИПАЛЬНЫЙ ОКРУГ ГОРЕЛОВО                                                                                                                                                                                                                                                                             на 2020 ГОД                                                                                                                                                                                                                                     </t>
  </si>
  <si>
    <t>Размещение, содержание, включая ремонт, ограждений декоративных, ограждений газонных, полусфер, надолбов, приствольных решеток, устройств для вертикального озеленения и цветочного оформления, навесов, беседок, уличной мебели, урн, элементов озеленения, информационных щитов и стендов, планировочного устройства, за исключением велосипедных дорожек; размещение покрытий, в том числе предназначенных для кратковременного и длительного хранения индивидуального автотранспорта, на внутриквартальных территориях</t>
  </si>
  <si>
    <t>79501 00136</t>
  </si>
  <si>
    <t>Содержание внутриквартальных территорий в части обеспечения ремонта покрытий, расположенных на внутриквартальных территориях, и проведение санитарных рубок (в том числе удаление аварийных, больных деревьев и кустарников) на территориях, не относящихся к территориям зеленых насаждений в соответствии с законом Санкт-Петербурга</t>
  </si>
  <si>
    <t>79501 00137</t>
  </si>
  <si>
    <t>Размещение, содержание спортивных, детских площадок, включая ремонт расположенных на них элементов благоустройства, на внутриквартальных территориях</t>
  </si>
  <si>
    <t>79501 00164</t>
  </si>
  <si>
    <r>
      <t xml:space="preserve">                                                                                                                                                 Приложение №2
к Решению Муниципального Совета МО Горелово                                                                                                                                                                                                                  от "</t>
    </r>
    <r>
      <rPr>
        <u val="single"/>
        <sz val="10"/>
        <rFont val="Times New Roman Cyr"/>
        <family val="0"/>
      </rPr>
      <t>28</t>
    </r>
    <r>
      <rPr>
        <sz val="10"/>
        <rFont val="Times New Roman Cyr"/>
        <family val="1"/>
      </rPr>
      <t>"</t>
    </r>
    <r>
      <rPr>
        <sz val="10"/>
        <rFont val="Times New Roman Cyr"/>
        <family val="0"/>
      </rPr>
      <t xml:space="preserve"> декабря </t>
    </r>
    <r>
      <rPr>
        <u val="single"/>
        <sz val="10"/>
        <rFont val="Times New Roman Cyr"/>
        <family val="0"/>
      </rPr>
      <t xml:space="preserve"> 2020 г.</t>
    </r>
    <r>
      <rPr>
        <sz val="10"/>
        <rFont val="Times New Roman Cyr"/>
        <family val="1"/>
      </rPr>
      <t>№</t>
    </r>
    <r>
      <rPr>
        <u val="single"/>
        <sz val="10"/>
        <rFont val="Times New Roman Cyr"/>
        <family val="0"/>
      </rPr>
      <t>39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</si>
</sst>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000"/>
    <numFmt numFmtId="166" formatCode="[$-FC19]d\ mmmm\ yyyy\ &quot;г.&quot;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56">
    <font>
      <sz val="10"/>
      <name val="Arial Cyr"/>
      <family val="0"/>
    </font>
    <font>
      <sz val="10"/>
      <name val="Times New Roman Cyr"/>
      <family val="1"/>
    </font>
    <font>
      <b/>
      <sz val="10"/>
      <name val="Arial Cyr"/>
      <family val="0"/>
    </font>
    <font>
      <sz val="10.5"/>
      <name val="Arial Cyr"/>
      <family val="0"/>
    </font>
    <font>
      <i/>
      <sz val="11"/>
      <name val="Arial Cyr"/>
      <family val="0"/>
    </font>
    <font>
      <b/>
      <sz val="11"/>
      <name val="Times New Roman"/>
      <family val="1"/>
    </font>
    <font>
      <b/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i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u val="single"/>
      <sz val="10"/>
      <name val="Times New Roman Cyr"/>
      <family val="0"/>
    </font>
    <font>
      <b/>
      <sz val="10"/>
      <color indexed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color indexed="8"/>
      <name val="Times New Roman"/>
      <family val="1"/>
    </font>
    <font>
      <i/>
      <sz val="10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0"/>
      <color rgb="FF000000"/>
      <name val="Times New Roman"/>
      <family val="1"/>
    </font>
    <font>
      <i/>
      <sz val="10"/>
      <color rgb="FF22272F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10" fillId="0" borderId="10" xfId="0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/>
    </xf>
    <xf numFmtId="49" fontId="13" fillId="0" borderId="10" xfId="0" applyNumberFormat="1" applyFont="1" applyBorder="1" applyAlignment="1">
      <alignment horizontal="left" vertical="top"/>
    </xf>
    <xf numFmtId="49" fontId="13" fillId="0" borderId="11" xfId="0" applyNumberFormat="1" applyFont="1" applyBorder="1" applyAlignment="1">
      <alignment horizontal="left" vertical="top"/>
    </xf>
    <xf numFmtId="0" fontId="14" fillId="0" borderId="10" xfId="0" applyFont="1" applyBorder="1" applyAlignment="1">
      <alignment horizontal="left" vertical="top"/>
    </xf>
    <xf numFmtId="49" fontId="12" fillId="0" borderId="10" xfId="0" applyNumberFormat="1" applyFont="1" applyBorder="1" applyAlignment="1">
      <alignment horizontal="left" vertical="top"/>
    </xf>
    <xf numFmtId="49" fontId="14" fillId="0" borderId="10" xfId="0" applyNumberFormat="1" applyFont="1" applyBorder="1" applyAlignment="1">
      <alignment horizontal="left" vertical="top"/>
    </xf>
    <xf numFmtId="0" fontId="12" fillId="0" borderId="11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/>
    </xf>
    <xf numFmtId="0" fontId="12" fillId="0" borderId="10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/>
    </xf>
    <xf numFmtId="0" fontId="13" fillId="0" borderId="10" xfId="0" applyFont="1" applyBorder="1" applyAlignment="1">
      <alignment vertical="top" wrapText="1"/>
    </xf>
    <xf numFmtId="0" fontId="13" fillId="0" borderId="12" xfId="0" applyFont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49" fontId="13" fillId="0" borderId="10" xfId="0" applyNumberFormat="1" applyFont="1" applyBorder="1" applyAlignment="1">
      <alignment horizontal="center"/>
    </xf>
    <xf numFmtId="164" fontId="13" fillId="0" borderId="11" xfId="0" applyNumberFormat="1" applyFont="1" applyBorder="1" applyAlignment="1">
      <alignment horizontal="right"/>
    </xf>
    <xf numFmtId="0" fontId="12" fillId="0" borderId="10" xfId="0" applyFont="1" applyBorder="1" applyAlignment="1">
      <alignment wrapText="1"/>
    </xf>
    <xf numFmtId="49" fontId="11" fillId="0" borderId="10" xfId="0" applyNumberFormat="1" applyFont="1" applyBorder="1" applyAlignment="1">
      <alignment horizontal="center"/>
    </xf>
    <xf numFmtId="164" fontId="12" fillId="0" borderId="11" xfId="0" applyNumberFormat="1" applyFont="1" applyBorder="1" applyAlignment="1">
      <alignment horizontal="right"/>
    </xf>
    <xf numFmtId="0" fontId="14" fillId="0" borderId="12" xfId="0" applyFont="1" applyBorder="1" applyAlignment="1">
      <alignment horizontal="center"/>
    </xf>
    <xf numFmtId="49" fontId="14" fillId="0" borderId="11" xfId="0" applyNumberFormat="1" applyFont="1" applyBorder="1" applyAlignment="1">
      <alignment horizontal="center"/>
    </xf>
    <xf numFmtId="49" fontId="14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164" fontId="13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164" fontId="12" fillId="0" borderId="10" xfId="0" applyNumberFormat="1" applyFont="1" applyBorder="1" applyAlignment="1">
      <alignment horizontal="right"/>
    </xf>
    <xf numFmtId="49" fontId="14" fillId="0" borderId="12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164" fontId="14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/>
    </xf>
    <xf numFmtId="0" fontId="14" fillId="0" borderId="10" xfId="0" applyFont="1" applyBorder="1" applyAlignment="1">
      <alignment vertical="top" wrapText="1"/>
    </xf>
    <xf numFmtId="49" fontId="13" fillId="0" borderId="12" xfId="0" applyNumberFormat="1" applyFont="1" applyBorder="1" applyAlignment="1">
      <alignment horizontal="center"/>
    </xf>
    <xf numFmtId="0" fontId="14" fillId="0" borderId="13" xfId="0" applyFont="1" applyBorder="1" applyAlignment="1">
      <alignment vertical="top" wrapText="1"/>
    </xf>
    <xf numFmtId="164" fontId="13" fillId="0" borderId="12" xfId="0" applyNumberFormat="1" applyFont="1" applyBorder="1" applyAlignment="1">
      <alignment horizontal="right"/>
    </xf>
    <xf numFmtId="0" fontId="14" fillId="0" borderId="12" xfId="0" applyFont="1" applyBorder="1" applyAlignment="1">
      <alignment horizontal="left" vertical="top"/>
    </xf>
    <xf numFmtId="164" fontId="14" fillId="0" borderId="12" xfId="0" applyNumberFormat="1" applyFont="1" applyBorder="1" applyAlignment="1">
      <alignment horizontal="right"/>
    </xf>
    <xf numFmtId="49" fontId="12" fillId="0" borderId="10" xfId="0" applyNumberFormat="1" applyFont="1" applyBorder="1" applyAlignment="1">
      <alignment horizontal="center" wrapText="1"/>
    </xf>
    <xf numFmtId="0" fontId="13" fillId="0" borderId="11" xfId="0" applyFont="1" applyBorder="1" applyAlignment="1">
      <alignment horizontal="left" vertical="top" wrapText="1"/>
    </xf>
    <xf numFmtId="0" fontId="12" fillId="0" borderId="13" xfId="0" applyFont="1" applyBorder="1" applyAlignment="1" applyProtection="1">
      <alignment wrapText="1"/>
      <protection locked="0"/>
    </xf>
    <xf numFmtId="0" fontId="12" fillId="0" borderId="11" xfId="0" applyFont="1" applyBorder="1" applyAlignment="1">
      <alignment horizontal="left" vertical="top"/>
    </xf>
    <xf numFmtId="49" fontId="16" fillId="0" borderId="11" xfId="0" applyNumberFormat="1" applyFont="1" applyBorder="1" applyAlignment="1">
      <alignment horizontal="center"/>
    </xf>
    <xf numFmtId="49" fontId="16" fillId="0" borderId="10" xfId="0" applyNumberFormat="1" applyFont="1" applyBorder="1" applyAlignment="1">
      <alignment horizontal="center"/>
    </xf>
    <xf numFmtId="49" fontId="12" fillId="0" borderId="10" xfId="0" applyNumberFormat="1" applyFont="1" applyBorder="1" applyAlignment="1">
      <alignment vertical="top"/>
    </xf>
    <xf numFmtId="0" fontId="13" fillId="0" borderId="10" xfId="0" applyFont="1" applyBorder="1" applyAlignment="1" applyProtection="1">
      <alignment horizontal="left" vertical="top" wrapText="1"/>
      <protection locked="0"/>
    </xf>
    <xf numFmtId="49" fontId="11" fillId="0" borderId="10" xfId="0" applyNumberFormat="1" applyFont="1" applyBorder="1" applyAlignment="1">
      <alignment horizontal="center" wrapText="1"/>
    </xf>
    <xf numFmtId="0" fontId="13" fillId="0" borderId="12" xfId="0" applyFont="1" applyBorder="1" applyAlignment="1">
      <alignment vertical="top" wrapText="1"/>
    </xf>
    <xf numFmtId="0" fontId="54" fillId="0" borderId="10" xfId="0" applyFont="1" applyBorder="1" applyAlignment="1">
      <alignment wrapText="1"/>
    </xf>
    <xf numFmtId="0" fontId="17" fillId="0" borderId="11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164" fontId="12" fillId="0" borderId="10" xfId="0" applyNumberFormat="1" applyFont="1" applyBorder="1" applyAlignment="1">
      <alignment/>
    </xf>
    <xf numFmtId="0" fontId="55" fillId="0" borderId="10" xfId="0" applyFont="1" applyBorder="1" applyAlignment="1">
      <alignment wrapText="1"/>
    </xf>
    <xf numFmtId="0" fontId="54" fillId="0" borderId="10" xfId="0" applyFont="1" applyBorder="1" applyAlignment="1">
      <alignment vertical="top" wrapText="1"/>
    </xf>
    <xf numFmtId="0" fontId="54" fillId="0" borderId="12" xfId="0" applyFont="1" applyBorder="1" applyAlignment="1">
      <alignment vertical="top" wrapText="1"/>
    </xf>
    <xf numFmtId="0" fontId="1" fillId="0" borderId="0" xfId="0" applyFont="1" applyAlignment="1">
      <alignment horizontal="right" vertical="top" wrapText="1"/>
    </xf>
    <xf numFmtId="0" fontId="5" fillId="0" borderId="1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5"/>
  <sheetViews>
    <sheetView tabSelected="1" zoomScale="75" zoomScaleNormal="75" workbookViewId="0" topLeftCell="A37">
      <selection activeCell="K24" sqref="K24"/>
    </sheetView>
  </sheetViews>
  <sheetFormatPr defaultColWidth="9.00390625" defaultRowHeight="12.75"/>
  <cols>
    <col min="1" max="1" width="6.75390625" style="0" customWidth="1"/>
    <col min="2" max="2" width="46.375" style="0" customWidth="1"/>
    <col min="3" max="3" width="6.25390625" style="0" customWidth="1"/>
    <col min="4" max="4" width="6.375" style="0" customWidth="1"/>
    <col min="5" max="5" width="11.375" style="0" customWidth="1"/>
    <col min="6" max="6" width="5.75390625" style="0" customWidth="1"/>
    <col min="7" max="7" width="8.75390625" style="0" customWidth="1"/>
  </cols>
  <sheetData>
    <row r="1" spans="1:7" ht="84.75" customHeight="1">
      <c r="A1" s="65" t="s">
        <v>114</v>
      </c>
      <c r="B1" s="65"/>
      <c r="C1" s="65"/>
      <c r="D1" s="65"/>
      <c r="E1" s="65"/>
      <c r="F1" s="65"/>
      <c r="G1" s="65"/>
    </row>
    <row r="2" spans="1:7" ht="57" customHeight="1">
      <c r="A2" s="66" t="s">
        <v>107</v>
      </c>
      <c r="B2" s="66"/>
      <c r="C2" s="66"/>
      <c r="D2" s="66"/>
      <c r="E2" s="66"/>
      <c r="F2" s="66"/>
      <c r="G2" s="66"/>
    </row>
    <row r="3" spans="1:7" s="4" customFormat="1" ht="50.25" customHeight="1">
      <c r="A3" s="16" t="s">
        <v>28</v>
      </c>
      <c r="B3" s="17" t="s">
        <v>2</v>
      </c>
      <c r="C3" s="16" t="s">
        <v>12</v>
      </c>
      <c r="D3" s="59" t="s">
        <v>0</v>
      </c>
      <c r="E3" s="16" t="s">
        <v>6</v>
      </c>
      <c r="F3" s="18" t="s">
        <v>3</v>
      </c>
      <c r="G3" s="16" t="s">
        <v>5</v>
      </c>
    </row>
    <row r="4" spans="1:7" s="6" customFormat="1" ht="13.5" customHeight="1">
      <c r="A4" s="8">
        <v>1</v>
      </c>
      <c r="B4" s="8">
        <v>2</v>
      </c>
      <c r="C4" s="8">
        <v>3</v>
      </c>
      <c r="D4" s="9">
        <v>4</v>
      </c>
      <c r="E4" s="9">
        <v>5</v>
      </c>
      <c r="F4" s="8">
        <v>6</v>
      </c>
      <c r="G4" s="8">
        <v>7</v>
      </c>
    </row>
    <row r="5" spans="1:7" s="3" customFormat="1" ht="12" customHeight="1">
      <c r="A5" s="51">
        <v>2</v>
      </c>
      <c r="B5" s="40" t="s">
        <v>30</v>
      </c>
      <c r="C5" s="19">
        <v>942</v>
      </c>
      <c r="D5" s="52"/>
      <c r="E5" s="52"/>
      <c r="F5" s="53"/>
      <c r="G5" s="27">
        <f>G6+G11+G40+G46+G29+G54+G19</f>
        <v>-15896.7</v>
      </c>
    </row>
    <row r="6" spans="1:7" s="3" customFormat="1" ht="17.25" customHeight="1">
      <c r="A6" s="14" t="s">
        <v>81</v>
      </c>
      <c r="B6" s="50" t="s">
        <v>13</v>
      </c>
      <c r="C6" s="34">
        <v>942</v>
      </c>
      <c r="D6" s="35" t="s">
        <v>4</v>
      </c>
      <c r="E6" s="53"/>
      <c r="F6" s="53"/>
      <c r="G6" s="36">
        <f>G7</f>
        <v>-519.1</v>
      </c>
    </row>
    <row r="7" spans="1:7" s="3" customFormat="1" ht="50.25" customHeight="1">
      <c r="A7" s="14" t="s">
        <v>31</v>
      </c>
      <c r="B7" s="25" t="s">
        <v>39</v>
      </c>
      <c r="C7" s="34">
        <v>942</v>
      </c>
      <c r="D7" s="35" t="s">
        <v>11</v>
      </c>
      <c r="E7" s="26"/>
      <c r="F7" s="26"/>
      <c r="G7" s="36">
        <f>G8</f>
        <v>-519.1</v>
      </c>
    </row>
    <row r="8" spans="1:7" s="3" customFormat="1" ht="40.5" customHeight="1">
      <c r="A8" s="15" t="s">
        <v>32</v>
      </c>
      <c r="B8" s="31" t="s">
        <v>29</v>
      </c>
      <c r="C8" s="38">
        <v>942</v>
      </c>
      <c r="D8" s="30" t="s">
        <v>11</v>
      </c>
      <c r="E8" s="30" t="s">
        <v>67</v>
      </c>
      <c r="F8" s="30"/>
      <c r="G8" s="39">
        <f>G9</f>
        <v>-519.1</v>
      </c>
    </row>
    <row r="9" spans="1:18" s="3" customFormat="1" ht="27" customHeight="1">
      <c r="A9" s="12"/>
      <c r="B9" s="57" t="s">
        <v>92</v>
      </c>
      <c r="C9" s="32">
        <v>942</v>
      </c>
      <c r="D9" s="23" t="s">
        <v>11</v>
      </c>
      <c r="E9" s="23" t="s">
        <v>67</v>
      </c>
      <c r="F9" s="23" t="s">
        <v>58</v>
      </c>
      <c r="G9" s="24">
        <f>G10</f>
        <v>-519.1</v>
      </c>
      <c r="R9" s="5"/>
    </row>
    <row r="10" spans="1:18" s="3" customFormat="1" ht="24.75" customHeight="1">
      <c r="A10" s="12"/>
      <c r="B10" s="20" t="s">
        <v>93</v>
      </c>
      <c r="C10" s="32">
        <v>942</v>
      </c>
      <c r="D10" s="23" t="s">
        <v>11</v>
      </c>
      <c r="E10" s="23" t="s">
        <v>67</v>
      </c>
      <c r="F10" s="23" t="s">
        <v>49</v>
      </c>
      <c r="G10" s="24">
        <v>-519.1</v>
      </c>
      <c r="R10" s="5"/>
    </row>
    <row r="11" spans="1:7" s="3" customFormat="1" ht="25.5" customHeight="1">
      <c r="A11" s="14" t="s">
        <v>56</v>
      </c>
      <c r="B11" s="40" t="s">
        <v>14</v>
      </c>
      <c r="C11" s="34">
        <v>942</v>
      </c>
      <c r="D11" s="35" t="s">
        <v>15</v>
      </c>
      <c r="E11" s="26"/>
      <c r="F11" s="26"/>
      <c r="G11" s="36">
        <f>G12</f>
        <v>-113.6</v>
      </c>
    </row>
    <row r="12" spans="1:7" s="3" customFormat="1" ht="37.5" customHeight="1">
      <c r="A12" s="54" t="s">
        <v>33</v>
      </c>
      <c r="B12" s="40" t="s">
        <v>40</v>
      </c>
      <c r="C12" s="34">
        <v>942</v>
      </c>
      <c r="D12" s="35" t="s">
        <v>7</v>
      </c>
      <c r="E12" s="26"/>
      <c r="F12" s="26"/>
      <c r="G12" s="36">
        <f>G13+G16</f>
        <v>-113.6</v>
      </c>
    </row>
    <row r="13" spans="1:7" s="3" customFormat="1" ht="98.25" customHeight="1">
      <c r="A13" s="13" t="s">
        <v>34</v>
      </c>
      <c r="B13" s="58" t="s">
        <v>99</v>
      </c>
      <c r="C13" s="28">
        <v>942</v>
      </c>
      <c r="D13" s="30" t="s">
        <v>7</v>
      </c>
      <c r="E13" s="29" t="s">
        <v>72</v>
      </c>
      <c r="F13" s="30"/>
      <c r="G13" s="39">
        <f>G14</f>
        <v>-45</v>
      </c>
    </row>
    <row r="14" spans="1:7" s="3" customFormat="1" ht="27" customHeight="1">
      <c r="A14" s="13"/>
      <c r="B14" s="57" t="s">
        <v>92</v>
      </c>
      <c r="C14" s="21">
        <v>942</v>
      </c>
      <c r="D14" s="23" t="s">
        <v>7</v>
      </c>
      <c r="E14" s="22" t="s">
        <v>72</v>
      </c>
      <c r="F14" s="22" t="s">
        <v>58</v>
      </c>
      <c r="G14" s="33">
        <f>G15</f>
        <v>-45</v>
      </c>
    </row>
    <row r="15" spans="1:7" s="3" customFormat="1" ht="24.75" customHeight="1">
      <c r="A15" s="13"/>
      <c r="B15" s="20" t="s">
        <v>93</v>
      </c>
      <c r="C15" s="32">
        <v>942</v>
      </c>
      <c r="D15" s="23" t="s">
        <v>7</v>
      </c>
      <c r="E15" s="23" t="s">
        <v>72</v>
      </c>
      <c r="F15" s="23" t="s">
        <v>49</v>
      </c>
      <c r="G15" s="33">
        <v>-45</v>
      </c>
    </row>
    <row r="16" spans="1:7" s="7" customFormat="1" ht="70.5" customHeight="1">
      <c r="A16" s="13" t="s">
        <v>35</v>
      </c>
      <c r="B16" s="58" t="s">
        <v>100</v>
      </c>
      <c r="C16" s="38">
        <v>942</v>
      </c>
      <c r="D16" s="30" t="s">
        <v>7</v>
      </c>
      <c r="E16" s="30" t="s">
        <v>73</v>
      </c>
      <c r="F16" s="30"/>
      <c r="G16" s="39">
        <f>G17</f>
        <v>-68.6</v>
      </c>
    </row>
    <row r="17" spans="1:7" s="7" customFormat="1" ht="24.75" customHeight="1">
      <c r="A17" s="13"/>
      <c r="B17" s="57" t="s">
        <v>92</v>
      </c>
      <c r="C17" s="32">
        <v>942</v>
      </c>
      <c r="D17" s="23" t="s">
        <v>7</v>
      </c>
      <c r="E17" s="23" t="s">
        <v>73</v>
      </c>
      <c r="F17" s="23" t="s">
        <v>58</v>
      </c>
      <c r="G17" s="33">
        <f>G18</f>
        <v>-68.6</v>
      </c>
    </row>
    <row r="18" spans="1:7" s="7" customFormat="1" ht="24.75" customHeight="1">
      <c r="A18" s="13"/>
      <c r="B18" s="20" t="s">
        <v>80</v>
      </c>
      <c r="C18" s="21">
        <v>942</v>
      </c>
      <c r="D18" s="23" t="s">
        <v>7</v>
      </c>
      <c r="E18" s="22" t="s">
        <v>73</v>
      </c>
      <c r="F18" s="22" t="s">
        <v>49</v>
      </c>
      <c r="G18" s="33">
        <v>-68.6</v>
      </c>
    </row>
    <row r="19" spans="1:7" s="7" customFormat="1" ht="15" customHeight="1">
      <c r="A19" s="14" t="s">
        <v>79</v>
      </c>
      <c r="B19" s="40" t="s">
        <v>43</v>
      </c>
      <c r="C19" s="19">
        <v>942</v>
      </c>
      <c r="D19" s="35" t="s">
        <v>48</v>
      </c>
      <c r="E19" s="22"/>
      <c r="F19" s="22"/>
      <c r="G19" s="36">
        <f>G20+G25</f>
        <v>-11487.2</v>
      </c>
    </row>
    <row r="20" spans="1:7" s="7" customFormat="1" ht="13.5" customHeight="1">
      <c r="A20" s="14" t="s">
        <v>36</v>
      </c>
      <c r="B20" s="40" t="s">
        <v>51</v>
      </c>
      <c r="C20" s="19">
        <v>942</v>
      </c>
      <c r="D20" s="35" t="s">
        <v>52</v>
      </c>
      <c r="E20" s="22"/>
      <c r="F20" s="22"/>
      <c r="G20" s="36">
        <f>G21</f>
        <v>-59.5</v>
      </c>
    </row>
    <row r="21" spans="1:7" s="7" customFormat="1" ht="42" customHeight="1">
      <c r="A21" s="13" t="s">
        <v>37</v>
      </c>
      <c r="B21" s="42" t="s">
        <v>53</v>
      </c>
      <c r="C21" s="38">
        <v>942</v>
      </c>
      <c r="D21" s="30" t="s">
        <v>52</v>
      </c>
      <c r="E21" s="30" t="s">
        <v>74</v>
      </c>
      <c r="F21" s="23"/>
      <c r="G21" s="36">
        <f>G23</f>
        <v>-59.5</v>
      </c>
    </row>
    <row r="22" spans="1:7" s="7" customFormat="1" ht="14.25" customHeight="1">
      <c r="A22" s="8">
        <v>1</v>
      </c>
      <c r="B22" s="8">
        <v>2</v>
      </c>
      <c r="C22" s="8">
        <v>3</v>
      </c>
      <c r="D22" s="9">
        <v>4</v>
      </c>
      <c r="E22" s="9">
        <v>5</v>
      </c>
      <c r="F22" s="8">
        <v>6</v>
      </c>
      <c r="G22" s="8">
        <v>7</v>
      </c>
    </row>
    <row r="23" spans="1:7" s="7" customFormat="1" ht="27" customHeight="1">
      <c r="A23" s="10"/>
      <c r="B23" s="62" t="s">
        <v>103</v>
      </c>
      <c r="C23" s="21">
        <v>942</v>
      </c>
      <c r="D23" s="43" t="s">
        <v>52</v>
      </c>
      <c r="E23" s="43" t="s">
        <v>74</v>
      </c>
      <c r="F23" s="23" t="s">
        <v>104</v>
      </c>
      <c r="G23" s="45">
        <f>G24</f>
        <v>-59.5</v>
      </c>
    </row>
    <row r="24" spans="1:7" s="7" customFormat="1" ht="41.25" customHeight="1">
      <c r="A24" s="8"/>
      <c r="B24" s="62" t="s">
        <v>105</v>
      </c>
      <c r="C24" s="21">
        <v>942</v>
      </c>
      <c r="D24" s="43" t="s">
        <v>52</v>
      </c>
      <c r="E24" s="43" t="s">
        <v>74</v>
      </c>
      <c r="F24" s="23" t="s">
        <v>106</v>
      </c>
      <c r="G24" s="45">
        <v>-59.5</v>
      </c>
    </row>
    <row r="25" spans="1:7" s="7" customFormat="1" ht="16.5" customHeight="1">
      <c r="A25" s="14" t="s">
        <v>50</v>
      </c>
      <c r="B25" s="40" t="s">
        <v>91</v>
      </c>
      <c r="C25" s="34">
        <v>942</v>
      </c>
      <c r="D25" s="35" t="s">
        <v>44</v>
      </c>
      <c r="E25" s="23"/>
      <c r="F25" s="23"/>
      <c r="G25" s="36">
        <f>G26</f>
        <v>-11427.7</v>
      </c>
    </row>
    <row r="26" spans="1:7" s="7" customFormat="1" ht="40.5" customHeight="1">
      <c r="A26" s="13" t="s">
        <v>69</v>
      </c>
      <c r="B26" s="42" t="s">
        <v>78</v>
      </c>
      <c r="C26" s="28">
        <v>942</v>
      </c>
      <c r="D26" s="30" t="s">
        <v>44</v>
      </c>
      <c r="E26" s="37" t="s">
        <v>75</v>
      </c>
      <c r="F26" s="23"/>
      <c r="G26" s="39">
        <f>G27</f>
        <v>-11427.7</v>
      </c>
    </row>
    <row r="27" spans="1:7" s="7" customFormat="1" ht="24.75" customHeight="1">
      <c r="A27" s="13"/>
      <c r="B27" s="57" t="s">
        <v>92</v>
      </c>
      <c r="C27" s="21">
        <v>942</v>
      </c>
      <c r="D27" s="23" t="s">
        <v>44</v>
      </c>
      <c r="E27" s="43" t="s">
        <v>75</v>
      </c>
      <c r="F27" s="23" t="s">
        <v>58</v>
      </c>
      <c r="G27" s="33">
        <f>G28</f>
        <v>-11427.7</v>
      </c>
    </row>
    <row r="28" spans="1:7" s="7" customFormat="1" ht="25.5" customHeight="1">
      <c r="A28" s="13"/>
      <c r="B28" s="20" t="s">
        <v>93</v>
      </c>
      <c r="C28" s="21">
        <v>942</v>
      </c>
      <c r="D28" s="23" t="s">
        <v>44</v>
      </c>
      <c r="E28" s="43" t="s">
        <v>75</v>
      </c>
      <c r="F28" s="23" t="s">
        <v>49</v>
      </c>
      <c r="G28" s="33">
        <v>-11427.7</v>
      </c>
    </row>
    <row r="29" spans="1:7" s="7" customFormat="1" ht="14.25" customHeight="1">
      <c r="A29" s="14" t="s">
        <v>57</v>
      </c>
      <c r="B29" s="40" t="s">
        <v>16</v>
      </c>
      <c r="C29" s="19">
        <v>942</v>
      </c>
      <c r="D29" s="35" t="s">
        <v>17</v>
      </c>
      <c r="E29" s="26"/>
      <c r="F29" s="26"/>
      <c r="G29" s="36">
        <f>G30</f>
        <v>-979</v>
      </c>
    </row>
    <row r="30" spans="1:7" s="3" customFormat="1" ht="12" customHeight="1">
      <c r="A30" s="14" t="s">
        <v>38</v>
      </c>
      <c r="B30" s="40" t="s">
        <v>18</v>
      </c>
      <c r="C30" s="34">
        <v>942</v>
      </c>
      <c r="D30" s="35" t="s">
        <v>19</v>
      </c>
      <c r="E30" s="26"/>
      <c r="F30" s="26"/>
      <c r="G30" s="36">
        <f>G31+G34+G37</f>
        <v>-979</v>
      </c>
    </row>
    <row r="31" spans="1:7" s="3" customFormat="1" ht="177.75" customHeight="1">
      <c r="A31" s="13" t="s">
        <v>70</v>
      </c>
      <c r="B31" s="63" t="s">
        <v>108</v>
      </c>
      <c r="C31" s="38">
        <v>942</v>
      </c>
      <c r="D31" s="30" t="s">
        <v>19</v>
      </c>
      <c r="E31" s="30" t="s">
        <v>109</v>
      </c>
      <c r="F31" s="30"/>
      <c r="G31" s="39">
        <f>G32</f>
        <v>-158</v>
      </c>
    </row>
    <row r="32" spans="1:7" s="3" customFormat="1" ht="24.75" customHeight="1">
      <c r="A32" s="13"/>
      <c r="B32" s="57" t="s">
        <v>92</v>
      </c>
      <c r="C32" s="32">
        <v>942</v>
      </c>
      <c r="D32" s="23" t="s">
        <v>19</v>
      </c>
      <c r="E32" s="23" t="s">
        <v>109</v>
      </c>
      <c r="F32" s="23" t="s">
        <v>58</v>
      </c>
      <c r="G32" s="33">
        <f>G33</f>
        <v>-158</v>
      </c>
    </row>
    <row r="33" spans="1:7" s="3" customFormat="1" ht="26.25" customHeight="1">
      <c r="A33" s="13"/>
      <c r="B33" s="20" t="s">
        <v>93</v>
      </c>
      <c r="C33" s="32">
        <v>942</v>
      </c>
      <c r="D33" s="23" t="s">
        <v>19</v>
      </c>
      <c r="E33" s="23" t="s">
        <v>109</v>
      </c>
      <c r="F33" s="23" t="s">
        <v>49</v>
      </c>
      <c r="G33" s="33">
        <v>-158</v>
      </c>
    </row>
    <row r="34" spans="1:7" s="3" customFormat="1" ht="113.25" customHeight="1">
      <c r="A34" s="13" t="s">
        <v>45</v>
      </c>
      <c r="B34" s="64" t="s">
        <v>110</v>
      </c>
      <c r="C34" s="38">
        <v>942</v>
      </c>
      <c r="D34" s="30" t="s">
        <v>19</v>
      </c>
      <c r="E34" s="30" t="s">
        <v>111</v>
      </c>
      <c r="F34" s="23"/>
      <c r="G34" s="39">
        <f>G35</f>
        <v>-756</v>
      </c>
    </row>
    <row r="35" spans="1:7" s="3" customFormat="1" ht="27.75" customHeight="1">
      <c r="A35" s="13"/>
      <c r="B35" s="57" t="s">
        <v>92</v>
      </c>
      <c r="C35" s="32">
        <v>942</v>
      </c>
      <c r="D35" s="23" t="s">
        <v>19</v>
      </c>
      <c r="E35" s="23" t="s">
        <v>111</v>
      </c>
      <c r="F35" s="23" t="s">
        <v>58</v>
      </c>
      <c r="G35" s="33">
        <f>G36</f>
        <v>-756</v>
      </c>
    </row>
    <row r="36" spans="1:7" s="3" customFormat="1" ht="24.75" customHeight="1">
      <c r="A36" s="13"/>
      <c r="B36" s="20" t="s">
        <v>93</v>
      </c>
      <c r="C36" s="32">
        <v>942</v>
      </c>
      <c r="D36" s="23" t="s">
        <v>19</v>
      </c>
      <c r="E36" s="23" t="s">
        <v>111</v>
      </c>
      <c r="F36" s="23" t="s">
        <v>49</v>
      </c>
      <c r="G36" s="33">
        <v>-756</v>
      </c>
    </row>
    <row r="37" spans="1:7" s="3" customFormat="1" ht="57" customHeight="1">
      <c r="A37" s="13" t="s">
        <v>82</v>
      </c>
      <c r="B37" s="63" t="s">
        <v>112</v>
      </c>
      <c r="C37" s="38">
        <v>942</v>
      </c>
      <c r="D37" s="30" t="s">
        <v>19</v>
      </c>
      <c r="E37" s="37" t="s">
        <v>113</v>
      </c>
      <c r="F37" s="30"/>
      <c r="G37" s="39">
        <f>G38</f>
        <v>-65</v>
      </c>
    </row>
    <row r="38" spans="1:7" s="3" customFormat="1" ht="30" customHeight="1">
      <c r="A38" s="13"/>
      <c r="B38" s="57" t="s">
        <v>92</v>
      </c>
      <c r="C38" s="21">
        <v>942</v>
      </c>
      <c r="D38" s="23" t="s">
        <v>19</v>
      </c>
      <c r="E38" s="43" t="s">
        <v>113</v>
      </c>
      <c r="F38" s="23" t="s">
        <v>58</v>
      </c>
      <c r="G38" s="33">
        <f>G39</f>
        <v>-65</v>
      </c>
    </row>
    <row r="39" spans="1:7" s="3" customFormat="1" ht="27.75" customHeight="1">
      <c r="A39" s="13"/>
      <c r="B39" s="20" t="s">
        <v>93</v>
      </c>
      <c r="C39" s="21">
        <v>942</v>
      </c>
      <c r="D39" s="23" t="s">
        <v>19</v>
      </c>
      <c r="E39" s="43" t="s">
        <v>113</v>
      </c>
      <c r="F39" s="23" t="s">
        <v>49</v>
      </c>
      <c r="G39" s="33">
        <v>-65</v>
      </c>
    </row>
    <row r="40" spans="1:7" s="3" customFormat="1" ht="15" customHeight="1">
      <c r="A40" s="14" t="s">
        <v>84</v>
      </c>
      <c r="B40" s="41" t="s">
        <v>20</v>
      </c>
      <c r="C40" s="34">
        <v>942</v>
      </c>
      <c r="D40" s="35" t="s">
        <v>21</v>
      </c>
      <c r="E40" s="35"/>
      <c r="F40" s="35"/>
      <c r="G40" s="36">
        <f>G41</f>
        <v>-438.8</v>
      </c>
    </row>
    <row r="41" spans="1:7" s="3" customFormat="1" ht="14.25" customHeight="1">
      <c r="A41" s="14" t="s">
        <v>85</v>
      </c>
      <c r="B41" s="40" t="s">
        <v>83</v>
      </c>
      <c r="C41" s="34">
        <v>942</v>
      </c>
      <c r="D41" s="35" t="s">
        <v>8</v>
      </c>
      <c r="E41" s="35"/>
      <c r="F41" s="35"/>
      <c r="G41" s="36">
        <f>G42</f>
        <v>-438.8</v>
      </c>
    </row>
    <row r="42" spans="1:7" s="3" customFormat="1" ht="28.5" customHeight="1">
      <c r="A42" s="13" t="s">
        <v>86</v>
      </c>
      <c r="B42" s="42" t="s">
        <v>55</v>
      </c>
      <c r="C42" s="28">
        <v>942</v>
      </c>
      <c r="D42" s="30" t="s">
        <v>8</v>
      </c>
      <c r="E42" s="30" t="s">
        <v>77</v>
      </c>
      <c r="F42" s="30"/>
      <c r="G42" s="39">
        <f>G44</f>
        <v>-438.8</v>
      </c>
    </row>
    <row r="43" spans="1:7" s="3" customFormat="1" ht="13.5" customHeight="1">
      <c r="A43" s="8">
        <v>1</v>
      </c>
      <c r="B43" s="8">
        <v>2</v>
      </c>
      <c r="C43" s="8">
        <v>3</v>
      </c>
      <c r="D43" s="9">
        <v>4</v>
      </c>
      <c r="E43" s="9">
        <v>5</v>
      </c>
      <c r="F43" s="8">
        <v>6</v>
      </c>
      <c r="G43" s="8">
        <v>7</v>
      </c>
    </row>
    <row r="44" spans="1:7" s="3" customFormat="1" ht="27" customHeight="1">
      <c r="A44" s="46"/>
      <c r="B44" s="57" t="s">
        <v>92</v>
      </c>
      <c r="C44" s="21">
        <v>942</v>
      </c>
      <c r="D44" s="43" t="s">
        <v>8</v>
      </c>
      <c r="E44" s="23" t="s">
        <v>77</v>
      </c>
      <c r="F44" s="23" t="s">
        <v>58</v>
      </c>
      <c r="G44" s="45">
        <f>G45</f>
        <v>-438.8</v>
      </c>
    </row>
    <row r="45" spans="1:7" s="3" customFormat="1" ht="26.25" customHeight="1">
      <c r="A45" s="13"/>
      <c r="B45" s="20" t="s">
        <v>93</v>
      </c>
      <c r="C45" s="32">
        <v>942</v>
      </c>
      <c r="D45" s="23" t="s">
        <v>8</v>
      </c>
      <c r="E45" s="23" t="s">
        <v>77</v>
      </c>
      <c r="F45" s="23" t="s">
        <v>49</v>
      </c>
      <c r="G45" s="33">
        <v>-438.8</v>
      </c>
    </row>
    <row r="46" spans="1:7" s="3" customFormat="1" ht="14.25" customHeight="1">
      <c r="A46" s="14" t="s">
        <v>46</v>
      </c>
      <c r="B46" s="40" t="s">
        <v>54</v>
      </c>
      <c r="C46" s="34">
        <v>942</v>
      </c>
      <c r="D46" s="35" t="s">
        <v>22</v>
      </c>
      <c r="E46" s="35"/>
      <c r="F46" s="35"/>
      <c r="G46" s="36">
        <f>G47</f>
        <v>-2454.8999999999996</v>
      </c>
    </row>
    <row r="47" spans="1:7" s="3" customFormat="1" ht="13.5" customHeight="1">
      <c r="A47" s="14" t="s">
        <v>41</v>
      </c>
      <c r="B47" s="40" t="s">
        <v>24</v>
      </c>
      <c r="C47" s="34">
        <v>942</v>
      </c>
      <c r="D47" s="35" t="s">
        <v>10</v>
      </c>
      <c r="E47" s="35"/>
      <c r="F47" s="35"/>
      <c r="G47" s="36">
        <f>G48+G51</f>
        <v>-2454.8999999999996</v>
      </c>
    </row>
    <row r="48" spans="1:7" s="3" customFormat="1" ht="41.25" customHeight="1">
      <c r="A48" s="13" t="s">
        <v>42</v>
      </c>
      <c r="B48" s="44" t="s">
        <v>23</v>
      </c>
      <c r="C48" s="38">
        <v>942</v>
      </c>
      <c r="D48" s="30" t="s">
        <v>10</v>
      </c>
      <c r="E48" s="30" t="s">
        <v>76</v>
      </c>
      <c r="F48" s="30"/>
      <c r="G48" s="39">
        <f>G49</f>
        <v>-987.8</v>
      </c>
    </row>
    <row r="49" spans="1:7" s="3" customFormat="1" ht="27.75" customHeight="1">
      <c r="A49" s="46"/>
      <c r="B49" s="57" t="s">
        <v>92</v>
      </c>
      <c r="C49" s="21">
        <v>942</v>
      </c>
      <c r="D49" s="43" t="s">
        <v>10</v>
      </c>
      <c r="E49" s="43" t="s">
        <v>76</v>
      </c>
      <c r="F49" s="23" t="s">
        <v>58</v>
      </c>
      <c r="G49" s="45">
        <f>G50</f>
        <v>-987.8</v>
      </c>
    </row>
    <row r="50" spans="1:7" s="3" customFormat="1" ht="27" customHeight="1">
      <c r="A50" s="46"/>
      <c r="B50" s="20" t="s">
        <v>93</v>
      </c>
      <c r="C50" s="21">
        <v>942</v>
      </c>
      <c r="D50" s="43" t="s">
        <v>10</v>
      </c>
      <c r="E50" s="43" t="s">
        <v>76</v>
      </c>
      <c r="F50" s="23" t="s">
        <v>49</v>
      </c>
      <c r="G50" s="45">
        <v>-987.8</v>
      </c>
    </row>
    <row r="51" spans="1:7" s="3" customFormat="1" ht="30" customHeight="1">
      <c r="A51" s="46" t="s">
        <v>87</v>
      </c>
      <c r="B51" s="42" t="s">
        <v>55</v>
      </c>
      <c r="C51" s="28">
        <v>942</v>
      </c>
      <c r="D51" s="37" t="s">
        <v>10</v>
      </c>
      <c r="E51" s="37" t="s">
        <v>77</v>
      </c>
      <c r="F51" s="29"/>
      <c r="G51" s="47">
        <f>G52</f>
        <v>-1467.1</v>
      </c>
    </row>
    <row r="52" spans="1:7" s="3" customFormat="1" ht="27" customHeight="1">
      <c r="A52" s="46"/>
      <c r="B52" s="57" t="s">
        <v>92</v>
      </c>
      <c r="C52" s="21">
        <v>942</v>
      </c>
      <c r="D52" s="43" t="s">
        <v>10</v>
      </c>
      <c r="E52" s="43" t="s">
        <v>77</v>
      </c>
      <c r="F52" s="23" t="s">
        <v>58</v>
      </c>
      <c r="G52" s="45">
        <f>G53</f>
        <v>-1467.1</v>
      </c>
    </row>
    <row r="53" spans="1:7" s="3" customFormat="1" ht="27" customHeight="1">
      <c r="A53" s="46"/>
      <c r="B53" s="20" t="s">
        <v>93</v>
      </c>
      <c r="C53" s="21">
        <v>942</v>
      </c>
      <c r="D53" s="43" t="s">
        <v>10</v>
      </c>
      <c r="E53" s="43" t="s">
        <v>77</v>
      </c>
      <c r="F53" s="23" t="s">
        <v>49</v>
      </c>
      <c r="G53" s="45">
        <v>-1467.1</v>
      </c>
    </row>
    <row r="54" spans="1:7" s="3" customFormat="1" ht="12" customHeight="1">
      <c r="A54" s="14" t="s">
        <v>88</v>
      </c>
      <c r="B54" s="40" t="s">
        <v>26</v>
      </c>
      <c r="C54" s="34">
        <v>942</v>
      </c>
      <c r="D54" s="35" t="s">
        <v>25</v>
      </c>
      <c r="E54" s="35"/>
      <c r="F54" s="48"/>
      <c r="G54" s="36">
        <f>G62+G55</f>
        <v>95.89999999999999</v>
      </c>
    </row>
    <row r="55" spans="1:7" s="3" customFormat="1" ht="13.5" customHeight="1">
      <c r="A55" s="14" t="s">
        <v>47</v>
      </c>
      <c r="B55" s="40" t="s">
        <v>102</v>
      </c>
      <c r="C55" s="34">
        <v>942</v>
      </c>
      <c r="D55" s="35" t="s">
        <v>101</v>
      </c>
      <c r="E55" s="35"/>
      <c r="F55" s="48"/>
      <c r="G55" s="36">
        <f>G56+G59</f>
        <v>-109.3</v>
      </c>
    </row>
    <row r="56" spans="1:7" s="3" customFormat="1" ht="27.75" customHeight="1">
      <c r="A56" s="15" t="s">
        <v>66</v>
      </c>
      <c r="B56" s="42" t="s">
        <v>95</v>
      </c>
      <c r="C56" s="34">
        <v>942</v>
      </c>
      <c r="D56" s="35" t="s">
        <v>101</v>
      </c>
      <c r="E56" s="37" t="s">
        <v>68</v>
      </c>
      <c r="F56" s="48"/>
      <c r="G56" s="39">
        <f>G57</f>
        <v>0.2</v>
      </c>
    </row>
    <row r="57" spans="1:7" s="3" customFormat="1" ht="15" customHeight="1">
      <c r="A57" s="15"/>
      <c r="B57" s="55" t="s">
        <v>59</v>
      </c>
      <c r="C57" s="32">
        <v>942</v>
      </c>
      <c r="D57" s="23" t="s">
        <v>101</v>
      </c>
      <c r="E57" s="43" t="s">
        <v>68</v>
      </c>
      <c r="F57" s="56" t="s">
        <v>61</v>
      </c>
      <c r="G57" s="33">
        <f>G58</f>
        <v>0.2</v>
      </c>
    </row>
    <row r="58" spans="1:7" s="3" customFormat="1" ht="26.25" customHeight="1">
      <c r="A58" s="15"/>
      <c r="B58" s="55" t="s">
        <v>60</v>
      </c>
      <c r="C58" s="32">
        <v>942</v>
      </c>
      <c r="D58" s="23" t="s">
        <v>101</v>
      </c>
      <c r="E58" s="23" t="s">
        <v>68</v>
      </c>
      <c r="F58" s="56" t="s">
        <v>62</v>
      </c>
      <c r="G58" s="33">
        <v>0.2</v>
      </c>
    </row>
    <row r="59" spans="1:7" s="3" customFormat="1" ht="39.75" customHeight="1">
      <c r="A59" s="15" t="s">
        <v>94</v>
      </c>
      <c r="B59" s="42" t="s">
        <v>96</v>
      </c>
      <c r="C59" s="34">
        <v>942</v>
      </c>
      <c r="D59" s="35" t="s">
        <v>101</v>
      </c>
      <c r="E59" s="37" t="s">
        <v>97</v>
      </c>
      <c r="F59" s="48"/>
      <c r="G59" s="39">
        <f>G60</f>
        <v>-109.5</v>
      </c>
    </row>
    <row r="60" spans="1:7" s="3" customFormat="1" ht="13.5" customHeight="1">
      <c r="A60" s="15"/>
      <c r="B60" s="55" t="s">
        <v>59</v>
      </c>
      <c r="C60" s="32">
        <v>942</v>
      </c>
      <c r="D60" s="23" t="s">
        <v>101</v>
      </c>
      <c r="E60" s="43" t="s">
        <v>97</v>
      </c>
      <c r="F60" s="56" t="s">
        <v>61</v>
      </c>
      <c r="G60" s="33">
        <f>G61</f>
        <v>-109.5</v>
      </c>
    </row>
    <row r="61" spans="1:7" s="3" customFormat="1" ht="26.25" customHeight="1">
      <c r="A61" s="15"/>
      <c r="B61" s="55" t="s">
        <v>60</v>
      </c>
      <c r="C61" s="32">
        <v>942</v>
      </c>
      <c r="D61" s="23" t="s">
        <v>101</v>
      </c>
      <c r="E61" s="23" t="s">
        <v>97</v>
      </c>
      <c r="F61" s="56" t="s">
        <v>62</v>
      </c>
      <c r="G61" s="33">
        <v>-109.5</v>
      </c>
    </row>
    <row r="62" spans="1:7" s="3" customFormat="1" ht="14.25" customHeight="1">
      <c r="A62" s="14" t="s">
        <v>89</v>
      </c>
      <c r="B62" s="40" t="s">
        <v>27</v>
      </c>
      <c r="C62" s="34">
        <v>942</v>
      </c>
      <c r="D62" s="35" t="s">
        <v>9</v>
      </c>
      <c r="E62" s="35"/>
      <c r="F62" s="48"/>
      <c r="G62" s="36">
        <f>G63</f>
        <v>205.2</v>
      </c>
    </row>
    <row r="63" spans="1:7" s="3" customFormat="1" ht="57" customHeight="1">
      <c r="A63" s="15" t="s">
        <v>90</v>
      </c>
      <c r="B63" s="31" t="s">
        <v>63</v>
      </c>
      <c r="C63" s="38">
        <v>942</v>
      </c>
      <c r="D63" s="30" t="s">
        <v>9</v>
      </c>
      <c r="E63" s="30" t="s">
        <v>71</v>
      </c>
      <c r="F63" s="30"/>
      <c r="G63" s="47">
        <f>G64</f>
        <v>205.2</v>
      </c>
    </row>
    <row r="64" spans="1:7" s="3" customFormat="1" ht="15" customHeight="1">
      <c r="A64" s="15"/>
      <c r="B64" s="49" t="s">
        <v>59</v>
      </c>
      <c r="C64" s="21">
        <v>942</v>
      </c>
      <c r="D64" s="43" t="s">
        <v>9</v>
      </c>
      <c r="E64" s="23" t="s">
        <v>71</v>
      </c>
      <c r="F64" s="23" t="s">
        <v>61</v>
      </c>
      <c r="G64" s="45">
        <f>G65</f>
        <v>205.2</v>
      </c>
    </row>
    <row r="65" spans="1:7" s="3" customFormat="1" ht="27" customHeight="1">
      <c r="A65" s="11"/>
      <c r="B65" s="20" t="s">
        <v>65</v>
      </c>
      <c r="C65" s="32">
        <v>942</v>
      </c>
      <c r="D65" s="23" t="s">
        <v>9</v>
      </c>
      <c r="E65" s="23" t="s">
        <v>71</v>
      </c>
      <c r="F65" s="23" t="s">
        <v>64</v>
      </c>
      <c r="G65" s="33">
        <v>205.2</v>
      </c>
    </row>
    <row r="66" spans="1:7" ht="14.25" customHeight="1">
      <c r="A66" s="10"/>
      <c r="B66" s="60" t="s">
        <v>1</v>
      </c>
      <c r="C66" s="34"/>
      <c r="D66" s="35"/>
      <c r="E66" s="35"/>
      <c r="F66" s="35"/>
      <c r="G66" s="61">
        <f>G5</f>
        <v>-15896.7</v>
      </c>
    </row>
    <row r="67" ht="12.75">
      <c r="G67" t="s">
        <v>98</v>
      </c>
    </row>
    <row r="68" spans="1:6" ht="17.25" customHeight="1">
      <c r="A68" s="1"/>
      <c r="B68" s="1"/>
      <c r="C68" s="1"/>
      <c r="D68" s="1"/>
      <c r="E68" s="1"/>
      <c r="F68" s="1"/>
    </row>
    <row r="69" spans="1:6" ht="27.75" customHeight="1">
      <c r="A69" s="1"/>
      <c r="B69" s="1"/>
      <c r="C69" s="1"/>
      <c r="D69" s="1"/>
      <c r="E69" s="1"/>
      <c r="F69" s="1"/>
    </row>
    <row r="70" spans="1:6" ht="13.5" customHeight="1">
      <c r="A70" s="1"/>
      <c r="B70" s="1"/>
      <c r="C70" s="1"/>
      <c r="D70" s="1"/>
      <c r="E70" s="1"/>
      <c r="F70" s="1"/>
    </row>
    <row r="71" spans="1:6" ht="13.5" customHeight="1">
      <c r="A71" s="1"/>
      <c r="B71" s="1"/>
      <c r="C71" s="1"/>
      <c r="D71" s="1"/>
      <c r="E71" s="1"/>
      <c r="F71" s="1"/>
    </row>
    <row r="72" spans="1:6" ht="27.75" customHeight="1">
      <c r="A72" s="1"/>
      <c r="B72" s="1"/>
      <c r="C72" s="1"/>
      <c r="D72" s="1"/>
      <c r="E72" s="1"/>
      <c r="F72" s="1"/>
    </row>
    <row r="73" ht="15" customHeight="1"/>
    <row r="74" ht="15" customHeight="1"/>
    <row r="75" spans="1:7" s="2" customFormat="1" ht="15" customHeight="1">
      <c r="A75"/>
      <c r="B75"/>
      <c r="C75"/>
      <c r="D75"/>
      <c r="E75"/>
      <c r="F75"/>
      <c r="G75"/>
    </row>
  </sheetData>
  <sheetProtection/>
  <mergeCells count="2">
    <mergeCell ref="A1:G1"/>
    <mergeCell ref="A2:G2"/>
  </mergeCells>
  <printOptions/>
  <pageMargins left="0.7874015748031497" right="0.3937007874015748" top="0.5905511811023623" bottom="0.3937007874015748" header="0.5118110236220472" footer="0.1968503937007874"/>
  <pageSetup horizontalDpi="600" verticalDpi="600" orientation="portrait" paperSize="9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Округ 42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Ивановна</dc:creator>
  <cp:keywords/>
  <dc:description/>
  <cp:lastModifiedBy>User</cp:lastModifiedBy>
  <cp:lastPrinted>2021-01-10T14:39:02Z</cp:lastPrinted>
  <dcterms:created xsi:type="dcterms:W3CDTF">2000-01-14T06:48:01Z</dcterms:created>
  <dcterms:modified xsi:type="dcterms:W3CDTF">2021-01-10T14:39:36Z</dcterms:modified>
  <cp:category/>
  <cp:version/>
  <cp:contentType/>
  <cp:contentStatus/>
</cp:coreProperties>
</file>