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5" windowWidth="9360" windowHeight="4500" activeTab="0"/>
  </bookViews>
  <sheets>
    <sheet name="Лист1" sheetId="1" r:id="rId1"/>
  </sheets>
  <definedNames>
    <definedName name="_xlnm.Print_Area" localSheetId="0">'Лист1'!$A$1:$D$77</definedName>
  </definedNames>
  <calcPr fullCalcOnLoad="1" refMode="R1C1"/>
</workbook>
</file>

<file path=xl/sharedStrings.xml><?xml version="1.0" encoding="utf-8"?>
<sst xmlns="http://schemas.openxmlformats.org/spreadsheetml/2006/main" count="198" uniqueCount="136">
  <si>
    <t>ИТОГО ДОХОДОВ:</t>
  </si>
  <si>
    <t>Единый налог на вмененный доход для отдельных видов деятельности</t>
  </si>
  <si>
    <t>ШТРАФЫ, САНКЦИИ, ВОЗМЕЩЕНИЕ УЩЕРБА</t>
  </si>
  <si>
    <t>БЕЗВОЗМЕЗДНЫЕ ПОСТУПЛЕНИЯ</t>
  </si>
  <si>
    <t>Код</t>
  </si>
  <si>
    <t>000</t>
  </si>
  <si>
    <t>1 00 00000 00 0000 000</t>
  </si>
  <si>
    <t xml:space="preserve"> 1 05 00000 00 0000 000</t>
  </si>
  <si>
    <t>ЗАДОЛЖЕННОСТЬ И ПЕРЕРАСЧЕТЫ ПО ОТМЕНЕННЫМ НАЛОГАМ, СБОРАМ И  ИНЫМ ОБЯЗАТЕЛЬНЫМ ПЛАТЕЖАМ</t>
  </si>
  <si>
    <t xml:space="preserve"> 1 09 00000 00 0000 000</t>
  </si>
  <si>
    <t>1 09 04040 01 0000 110</t>
  </si>
  <si>
    <t xml:space="preserve"> 1 16 00000 00 0000 000</t>
  </si>
  <si>
    <t>Наименование источника доходов</t>
  </si>
  <si>
    <t xml:space="preserve"> 2 00 00000 00 0000 000</t>
  </si>
  <si>
    <t xml:space="preserve"> 2 02 00000 00 0000 000</t>
  </si>
  <si>
    <t>182</t>
  </si>
  <si>
    <t>1 05 01000 00 0000 110</t>
  </si>
  <si>
    <t>Налоги на имущество</t>
  </si>
  <si>
    <t>Безвозмездные поступления от других бюджетов бюджетной системы Российской Федерации</t>
  </si>
  <si>
    <t>ПРОЧИЕ НЕНАЛОГОВЫЕ ДОХОДЫ</t>
  </si>
  <si>
    <t xml:space="preserve">000 </t>
  </si>
  <si>
    <t xml:space="preserve">  1 17 01000 00 0000 180</t>
  </si>
  <si>
    <t>942</t>
  </si>
  <si>
    <t xml:space="preserve">  1 17 01030 03 0000 180</t>
  </si>
  <si>
    <t>1 17 05000 00 0000 180</t>
  </si>
  <si>
    <t>Прочие неналоговые доходы</t>
  </si>
  <si>
    <t>1 17 05030 03 0000 180</t>
  </si>
  <si>
    <t>1 09 04000 00 0000 110</t>
  </si>
  <si>
    <t>Невыясненные поступления</t>
  </si>
  <si>
    <t>1 13 00000 00 0000 000</t>
  </si>
  <si>
    <t>ДОХОДЫ ОТ ОКАЗАНИЯ ПЛАТНЫХ УСЛУГ И КОМПЕНСАЦИИ ЗАТРАТ ГОСУДАРСТВА</t>
  </si>
  <si>
    <t>НАЛОГОВЫЕ И НЕНАЛОГОВЫЕ ДОХОДЫ</t>
  </si>
  <si>
    <t>853</t>
  </si>
  <si>
    <t>Налог, взимаемый в связи с применением упрощенной системы налогообложения</t>
  </si>
  <si>
    <t>Налог с имущества, переходящего в порядке наследования или дарения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</si>
  <si>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</si>
  <si>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</si>
  <si>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</si>
  <si>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 xml:space="preserve">942 </t>
  </si>
  <si>
    <t>Субвенции      бюджетам       внутригородских муниципальных      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</si>
  <si>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     бюджетам       внутригородских муниципальных      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</si>
  <si>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     бюджетам       внутригородских муниципальных       образований Санкт-Петербурга на содержание ребенка в семье опекуна и приемной семье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</si>
  <si>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</si>
  <si>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Субвенции      бюджетам       внутригородских муниципальных       образований Санкт-Петербурга на вознаграждение, причитающееся приемному родителю</t>
  </si>
  <si>
    <t xml:space="preserve">   1 17 00000 00 0000 000</t>
  </si>
  <si>
    <t>867</t>
  </si>
  <si>
    <t>1 05 01011 01 0000 110</t>
  </si>
  <si>
    <t>1 05 01012 01 0000 110</t>
  </si>
  <si>
    <t>1 05  01021 01 0000 110</t>
  </si>
  <si>
    <t>1 05  01022 01 0000 110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</si>
  <si>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</si>
  <si>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</si>
  <si>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</si>
  <si>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1 05 01010 01 0000 110</t>
  </si>
  <si>
    <t>1 05  01020 01 0000 110</t>
  </si>
  <si>
    <t xml:space="preserve"> 1 05 02000 02 0000 110</t>
  </si>
  <si>
    <t>1 13 02993 03 0000 130</t>
  </si>
  <si>
    <t>1 13 02000 00 0000 130</t>
  </si>
  <si>
    <t>Доходы от компенсации затрат государства</t>
  </si>
  <si>
    <t>1 13 02993 03 0100 130</t>
  </si>
  <si>
    <r>
      <t xml:space="preserve">Сумма
</t>
    </r>
    <r>
      <rPr>
        <sz val="9"/>
        <rFont val="Times New Roman Cyr"/>
        <family val="1"/>
      </rPr>
      <t>(тыс. руб.)</t>
    </r>
  </si>
  <si>
    <t>1 05  01050 01 0000 110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</si>
  <si>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</si>
  <si>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</si>
  <si>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</si>
  <si>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Дотации бюджетам на поддержку мер по обеспечению сбалансированности бюджетов</t>
  </si>
  <si>
    <t xml:space="preserve"> 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</si>
  <si>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</si>
  <si>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</si>
  <si>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</si>
  <si>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1 11 05023 03 0000 120 </t>
  </si>
  <si>
    <t xml:space="preserve"> 1 11 00000 00 0000 000 </t>
  </si>
  <si>
    <t>ДОХОДЫ ОТ ИСПОЛЬЗОВАНИЯ ИМУЩЕСТВА, НАХОДЯЩЕГОСЯ В ГОСУДАРСТВЕННОЙ И МУНИЦИПАЛЬНОЙ СОБСТВЕННОСТИ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</si>
  <si>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</si>
  <si>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внутригородских муниципальных образований городов федерального значения (за исключением земельных участков муниципальных бюджетных и автономных учреждений)</t>
  </si>
  <si>
    <t xml:space="preserve">Прочие неналоговые доходы  бюджетов  внутригородских муниципальных образований городов федерального значения </t>
  </si>
  <si>
    <t>Невыясненные поступления, зачисляемые в  бюджеты внутригородских муниципальных образований городов федерального значения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</si>
  <si>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</si>
  <si>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</si>
  <si>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 xml:space="preserve">Прочие  субсидии  бюджетам  внутригородских муниципальных      образований      городов федерального     значения          </t>
  </si>
  <si>
    <t>Перечисления из бюджетов внутригородских муниципальных образований городов федерального значения ( 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</si>
  <si>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Прочие  доходы  от  компенсации затрат бюджетов внутригородских муниципальных образований городов федерального значения </t>
  </si>
  <si>
    <t>1 11 0510 00 0000 120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</si>
  <si>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</si>
  <si>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1 11 05010 02 0000 120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</si>
  <si>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</si>
  <si>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830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</si>
  <si>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</si>
  <si>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</si>
  <si>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1 11 05011 02 0100 120</t>
  </si>
  <si>
    <t xml:space="preserve">Субсидии  бюджетам   бюджетной системы Российской Федерации (межбюджетные субсидии)      </t>
  </si>
  <si>
    <t>ё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</si>
  <si>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</si>
  <si>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</si>
  <si>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НАЛОГИ НА СОВОКУПНЫЙ ДОХОД</t>
  </si>
  <si>
    <t>825</t>
  </si>
  <si>
    <t>2 02 30000 00 0000 150</t>
  </si>
  <si>
    <t>2 02 10000 00 0000 150</t>
  </si>
  <si>
    <t xml:space="preserve"> 2 02 15001 00 0000 150</t>
  </si>
  <si>
    <t xml:space="preserve"> 2 02 15001 03 0000 150</t>
  </si>
  <si>
    <t>2 02 15002 00 0000 150</t>
  </si>
  <si>
    <t>2 02 15002 03 0000 150</t>
  </si>
  <si>
    <t>2 02 20000 00 0000 150</t>
  </si>
  <si>
    <t>2 02 29999 00 0000 150</t>
  </si>
  <si>
    <t>2 02 29999 03 0000 150</t>
  </si>
  <si>
    <t>2 02 30024 00 0000 150</t>
  </si>
  <si>
    <t>2 02 30024 03 0000 150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</si>
  <si>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</si>
  <si>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</si>
  <si>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</si>
  <si>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</si>
  <si>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</si>
  <si>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</si>
  <si>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2 02 30024 03 0200 150</t>
  </si>
  <si>
    <t>2 02 30027 03 0100 150</t>
  </si>
  <si>
    <t>2 02 30027 03 0200 150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</si>
  <si>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</si>
  <si>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</si>
  <si>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</si>
  <si>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</si>
  <si>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</si>
  <si>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</si>
  <si>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2 08 00000 00 0000 150</t>
  </si>
  <si>
    <t>2 08 03000 03 0000 150</t>
  </si>
  <si>
    <t xml:space="preserve">           ДОХОДЫ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</si>
  <si>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</si>
  <si>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1 16 02000 02 0000 140</t>
  </si>
  <si>
    <t xml:space="preserve">Административные штрафы, установленные законами субъектов Российской Федерации об административных правонарушениях 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</si>
  <si>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</si>
  <si>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</si>
  <si>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1 11 05011 02 0000 120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</si>
  <si>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</si>
  <si>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</si>
  <si>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</si>
  <si>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</si>
  <si>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r>
      <t xml:space="preserve"> Приложение №1
к Решению Муниципального Совета МО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"17" декабря 2019№18</t>
    </r>
    <r>
      <rPr>
        <u val="single"/>
        <sz val="9.5"/>
        <rFont val="Times New Roman Cyr"/>
        <family val="0"/>
      </rPr>
      <t xml:space="preserve"> </t>
    </r>
    <r>
      <rPr>
        <sz val="9.5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9.5"/>
        <rFont val="Times New Roman Cyr"/>
        <family val="0"/>
      </rPr>
      <t xml:space="preserve"> </t>
    </r>
    <r>
      <rPr>
        <sz val="9.5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</si>
</sst>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8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sz val="9.5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i/>
      <sz val="8"/>
      <name val="Arial Cyr"/>
      <family val="0"/>
    </font>
    <font>
      <b/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9.5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72F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49" fontId="2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72" fontId="17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3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17" fillId="0" borderId="10" xfId="0" applyFont="1" applyBorder="1" applyAlignment="1">
      <alignment vertical="top" wrapText="1"/>
    </xf>
    <xf numFmtId="49" fontId="17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4" xfId="0" applyFont="1" applyBorder="1" applyAlignment="1">
      <alignment/>
    </xf>
    <xf numFmtId="172" fontId="4" fillId="0" borderId="10" xfId="0" applyNumberFormat="1" applyFont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0" fontId="17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172" fontId="2" fillId="0" borderId="12" xfId="0" applyNumberFormat="1" applyFont="1" applyBorder="1" applyAlignment="1">
      <alignment horizontal="right"/>
    </xf>
    <xf numFmtId="172" fontId="17" fillId="0" borderId="11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55" fillId="0" borderId="12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right" vertical="top"/>
    </xf>
    <xf numFmtId="1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172" fontId="2" fillId="0" borderId="11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center"/>
    </xf>
    <xf numFmtId="49" fontId="56" fillId="0" borderId="10" xfId="0" applyNumberFormat="1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0" fontId="9" fillId="0" borderId="17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7" xfId="0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zoomScale="89" zoomScaleNormal="89" zoomScalePageLayoutView="0" workbookViewId="0" topLeftCell="A1">
      <selection activeCell="A2" sqref="A2:D2"/>
    </sheetView>
  </sheetViews>
  <sheetFormatPr defaultColWidth="9.00390625" defaultRowHeight="12.75"/>
  <cols>
    <col min="2" max="2" width="25.375" style="0" customWidth="1"/>
    <col min="3" max="3" width="39.75390625" style="0" customWidth="1"/>
    <col min="4" max="4" width="12.125" style="0" customWidth="1"/>
  </cols>
  <sheetData>
    <row r="1" spans="1:4" ht="55.5" customHeight="1">
      <c r="A1" s="73" t="s">
        <v>135</v>
      </c>
      <c r="B1" s="74"/>
      <c r="C1" s="74"/>
      <c r="D1" s="74"/>
    </row>
    <row r="2" spans="1:4" s="5" customFormat="1" ht="51" customHeight="1">
      <c r="A2" s="76" t="s">
        <v>124</v>
      </c>
      <c r="B2" s="77"/>
      <c r="C2" s="77"/>
      <c r="D2" s="77"/>
    </row>
    <row r="3" spans="1:5" s="1" customFormat="1" ht="24" customHeight="1">
      <c r="A3" s="75" t="s">
        <v>4</v>
      </c>
      <c r="B3" s="70"/>
      <c r="C3" s="6" t="s">
        <v>12</v>
      </c>
      <c r="D3" s="3" t="s">
        <v>60</v>
      </c>
      <c r="E3" s="49"/>
    </row>
    <row r="4" spans="1:4" s="9" customFormat="1" ht="9.75" customHeight="1">
      <c r="A4" s="69">
        <v>1</v>
      </c>
      <c r="B4" s="70"/>
      <c r="C4" s="8">
        <v>2</v>
      </c>
      <c r="D4" s="7">
        <v>3</v>
      </c>
    </row>
    <row r="5" spans="1:4" s="2" customFormat="1" ht="33" customHeight="1">
      <c r="A5" s="13" t="s">
        <v>5</v>
      </c>
      <c r="B5" s="12" t="s">
        <v>6</v>
      </c>
      <c r="C5" s="11" t="s">
        <v>31</v>
      </c>
      <c r="D5" s="45">
        <f>D6+D20+D32+D40+D47+D24</f>
        <v>122864.2</v>
      </c>
    </row>
    <row r="6" spans="1:4" ht="13.5" customHeight="1">
      <c r="A6" s="19" t="s">
        <v>5</v>
      </c>
      <c r="B6" s="20" t="s">
        <v>7</v>
      </c>
      <c r="C6" s="21" t="s">
        <v>94</v>
      </c>
      <c r="D6" s="22">
        <f>D7+D15+D18</f>
        <v>108634.2</v>
      </c>
    </row>
    <row r="7" spans="1:4" ht="24" customHeight="1">
      <c r="A7" s="19" t="s">
        <v>5</v>
      </c>
      <c r="B7" s="20" t="s">
        <v>16</v>
      </c>
      <c r="C7" s="21" t="s">
        <v>33</v>
      </c>
      <c r="D7" s="22">
        <f>D8+D11+D14</f>
        <v>98859</v>
      </c>
    </row>
    <row r="8" spans="1:4" ht="36.75" customHeight="1">
      <c r="A8" s="19" t="s">
        <v>5</v>
      </c>
      <c r="B8" s="20" t="s">
        <v>53</v>
      </c>
      <c r="C8" s="23" t="s">
        <v>131</v>
      </c>
      <c r="D8" s="22">
        <f>D9+D10</f>
        <v>57017.1</v>
      </c>
    </row>
    <row r="9" spans="1:4" ht="37.5" customHeight="1">
      <c r="A9" s="19" t="s">
        <v>15</v>
      </c>
      <c r="B9" s="20" t="s">
        <v>46</v>
      </c>
      <c r="C9" s="23" t="s">
        <v>131</v>
      </c>
      <c r="D9" s="29">
        <v>57017.1</v>
      </c>
    </row>
    <row r="10" spans="1:4" ht="49.5" customHeight="1">
      <c r="A10" s="19" t="s">
        <v>15</v>
      </c>
      <c r="B10" s="20" t="s">
        <v>47</v>
      </c>
      <c r="C10" s="23" t="s">
        <v>132</v>
      </c>
      <c r="D10" s="22">
        <v>0</v>
      </c>
    </row>
    <row r="11" spans="1:4" ht="51.75" customHeight="1">
      <c r="A11" s="19" t="s">
        <v>5</v>
      </c>
      <c r="B11" s="20" t="s">
        <v>54</v>
      </c>
      <c r="C11" s="23" t="s">
        <v>133</v>
      </c>
      <c r="D11" s="22">
        <f>D12+D13</f>
        <v>41841.9</v>
      </c>
    </row>
    <row r="12" spans="1:4" ht="77.25" customHeight="1">
      <c r="A12" s="19" t="s">
        <v>15</v>
      </c>
      <c r="B12" s="20" t="s">
        <v>48</v>
      </c>
      <c r="C12" s="39" t="s">
        <v>87</v>
      </c>
      <c r="D12" s="22">
        <v>41841.9</v>
      </c>
    </row>
    <row r="13" spans="1:10" ht="64.5" customHeight="1">
      <c r="A13" s="19" t="s">
        <v>15</v>
      </c>
      <c r="B13" s="20" t="s">
        <v>49</v>
      </c>
      <c r="C13" s="23" t="s">
        <v>134</v>
      </c>
      <c r="D13" s="22">
        <v>0</v>
      </c>
      <c r="J13" t="s">
        <v>91</v>
      </c>
    </row>
    <row r="14" spans="1:4" ht="51.75" customHeight="1">
      <c r="A14" s="19" t="s">
        <v>15</v>
      </c>
      <c r="B14" s="20" t="s">
        <v>61</v>
      </c>
      <c r="C14" s="39" t="s">
        <v>88</v>
      </c>
      <c r="D14" s="22">
        <v>0</v>
      </c>
    </row>
    <row r="15" spans="1:4" ht="25.5" customHeight="1">
      <c r="A15" s="19" t="s">
        <v>5</v>
      </c>
      <c r="B15" s="20" t="s">
        <v>55</v>
      </c>
      <c r="C15" s="21" t="s">
        <v>1</v>
      </c>
      <c r="D15" s="22">
        <f>D16+D17</f>
        <v>9022.8</v>
      </c>
    </row>
    <row r="16" spans="1:4" ht="25.5" customHeight="1">
      <c r="A16" s="19" t="s">
        <v>15</v>
      </c>
      <c r="B16" s="20" t="s">
        <v>50</v>
      </c>
      <c r="C16" s="21" t="s">
        <v>1</v>
      </c>
      <c r="D16" s="22">
        <v>9022.8</v>
      </c>
    </row>
    <row r="17" spans="1:4" ht="38.25" customHeight="1">
      <c r="A17" s="19" t="s">
        <v>15</v>
      </c>
      <c r="B17" s="20" t="s">
        <v>51</v>
      </c>
      <c r="C17" s="21" t="s">
        <v>52</v>
      </c>
      <c r="D17" s="22">
        <v>0</v>
      </c>
    </row>
    <row r="18" spans="1:4" ht="24" customHeight="1">
      <c r="A18" s="19" t="s">
        <v>5</v>
      </c>
      <c r="B18" s="20" t="s">
        <v>62</v>
      </c>
      <c r="C18" s="21" t="s">
        <v>63</v>
      </c>
      <c r="D18" s="22">
        <f>D19</f>
        <v>752.4</v>
      </c>
    </row>
    <row r="19" spans="1:4" ht="52.5" customHeight="1">
      <c r="A19" s="19" t="s">
        <v>15</v>
      </c>
      <c r="B19" s="20" t="s">
        <v>64</v>
      </c>
      <c r="C19" s="21" t="s">
        <v>73</v>
      </c>
      <c r="D19" s="22">
        <v>752.4</v>
      </c>
    </row>
    <row r="20" spans="1:4" ht="39.75" customHeight="1">
      <c r="A20" s="19" t="s">
        <v>5</v>
      </c>
      <c r="B20" s="20" t="s">
        <v>9</v>
      </c>
      <c r="C20" s="23" t="s">
        <v>8</v>
      </c>
      <c r="D20" s="25">
        <f>D21</f>
        <v>0</v>
      </c>
    </row>
    <row r="21" spans="1:4" ht="12" customHeight="1">
      <c r="A21" s="19" t="s">
        <v>15</v>
      </c>
      <c r="B21" s="20" t="s">
        <v>27</v>
      </c>
      <c r="C21" s="23" t="s">
        <v>17</v>
      </c>
      <c r="D21" s="25">
        <f>D22</f>
        <v>0</v>
      </c>
    </row>
    <row r="22" spans="1:4" ht="25.5" customHeight="1">
      <c r="A22" s="26">
        <v>182</v>
      </c>
      <c r="B22" s="20" t="s">
        <v>10</v>
      </c>
      <c r="C22" s="21" t="s">
        <v>34</v>
      </c>
      <c r="D22" s="27">
        <v>0</v>
      </c>
    </row>
    <row r="23" spans="1:4" ht="17.25" customHeight="1">
      <c r="A23" s="69">
        <v>1</v>
      </c>
      <c r="B23" s="70"/>
      <c r="C23" s="8">
        <v>2</v>
      </c>
      <c r="D23" s="7">
        <v>3</v>
      </c>
    </row>
    <row r="24" spans="1:4" ht="51" customHeight="1">
      <c r="A24" s="28" t="s">
        <v>5</v>
      </c>
      <c r="B24" s="46" t="s">
        <v>71</v>
      </c>
      <c r="C24" s="39" t="s">
        <v>72</v>
      </c>
      <c r="D24" s="29">
        <f>D25</f>
        <v>10808</v>
      </c>
    </row>
    <row r="25" spans="1:4" ht="102" customHeight="1">
      <c r="A25" s="28" t="s">
        <v>5</v>
      </c>
      <c r="B25" s="46" t="s">
        <v>66</v>
      </c>
      <c r="C25" s="47" t="s">
        <v>67</v>
      </c>
      <c r="D25" s="29">
        <f>D30+D26</f>
        <v>10808</v>
      </c>
    </row>
    <row r="26" spans="1:4" ht="75" customHeight="1">
      <c r="A26" s="28" t="s">
        <v>5</v>
      </c>
      <c r="B26" s="46" t="s">
        <v>82</v>
      </c>
      <c r="C26" s="47" t="s">
        <v>83</v>
      </c>
      <c r="D26" s="29">
        <f>D27</f>
        <v>10808</v>
      </c>
    </row>
    <row r="27" spans="1:4" ht="89.25" customHeight="1">
      <c r="A27" s="28" t="s">
        <v>5</v>
      </c>
      <c r="B27" s="46" t="s">
        <v>84</v>
      </c>
      <c r="C27" s="47" t="s">
        <v>85</v>
      </c>
      <c r="D27" s="29">
        <f>D28</f>
        <v>10808</v>
      </c>
    </row>
    <row r="28" spans="1:4" ht="90.75" customHeight="1">
      <c r="A28" s="28" t="s">
        <v>5</v>
      </c>
      <c r="B28" s="46" t="s">
        <v>130</v>
      </c>
      <c r="C28" s="47" t="s">
        <v>85</v>
      </c>
      <c r="D28" s="29">
        <f>D29</f>
        <v>10808</v>
      </c>
    </row>
    <row r="29" spans="1:4" ht="91.5" customHeight="1">
      <c r="A29" s="28" t="s">
        <v>86</v>
      </c>
      <c r="B29" s="46" t="s">
        <v>89</v>
      </c>
      <c r="C29" s="47" t="s">
        <v>120</v>
      </c>
      <c r="D29" s="29">
        <v>10808</v>
      </c>
    </row>
    <row r="30" spans="1:7" ht="90.75" customHeight="1">
      <c r="A30" s="28" t="s">
        <v>5</v>
      </c>
      <c r="B30" s="46" t="s">
        <v>68</v>
      </c>
      <c r="C30" s="47" t="s">
        <v>69</v>
      </c>
      <c r="D30" s="29">
        <f>D31</f>
        <v>0</v>
      </c>
      <c r="G30" t="s">
        <v>125</v>
      </c>
    </row>
    <row r="31" spans="1:4" ht="103.5" customHeight="1">
      <c r="A31" s="26">
        <v>942</v>
      </c>
      <c r="B31" s="46" t="s">
        <v>70</v>
      </c>
      <c r="C31" s="47" t="s">
        <v>74</v>
      </c>
      <c r="D31" s="29">
        <v>0</v>
      </c>
    </row>
    <row r="32" spans="1:4" ht="39.75" customHeight="1">
      <c r="A32" s="28" t="s">
        <v>20</v>
      </c>
      <c r="B32" s="20" t="s">
        <v>29</v>
      </c>
      <c r="C32" s="21" t="s">
        <v>30</v>
      </c>
      <c r="D32" s="29">
        <f>D33</f>
        <v>1065</v>
      </c>
    </row>
    <row r="33" spans="1:4" ht="15" customHeight="1">
      <c r="A33" s="28" t="s">
        <v>20</v>
      </c>
      <c r="B33" s="20" t="s">
        <v>57</v>
      </c>
      <c r="C33" s="21" t="s">
        <v>58</v>
      </c>
      <c r="D33" s="29">
        <f>D34</f>
        <v>1065</v>
      </c>
    </row>
    <row r="34" spans="1:29" ht="28.5" customHeight="1">
      <c r="A34" s="80" t="s">
        <v>5</v>
      </c>
      <c r="B34" s="81" t="s">
        <v>56</v>
      </c>
      <c r="C34" s="82" t="s">
        <v>81</v>
      </c>
      <c r="D34" s="78">
        <f>D39</f>
        <v>1065</v>
      </c>
      <c r="E34" s="71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</row>
    <row r="35" spans="1:29" ht="11.25" customHeight="1">
      <c r="A35" s="79"/>
      <c r="B35" s="79"/>
      <c r="C35" s="79"/>
      <c r="D35" s="79"/>
      <c r="E35" s="71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</row>
    <row r="36" spans="1:4" ht="20.25" customHeight="1" hidden="1">
      <c r="A36" s="79"/>
      <c r="B36" s="79"/>
      <c r="C36" s="79"/>
      <c r="D36" s="79"/>
    </row>
    <row r="37" spans="1:4" ht="41.25" customHeight="1" hidden="1">
      <c r="A37" s="79"/>
      <c r="B37" s="79"/>
      <c r="C37" s="79"/>
      <c r="D37" s="79"/>
    </row>
    <row r="38" spans="1:4" ht="21.75" customHeight="1">
      <c r="A38" s="69">
        <v>1</v>
      </c>
      <c r="B38" s="70"/>
      <c r="C38" s="8">
        <v>2</v>
      </c>
      <c r="D38" s="7">
        <v>3</v>
      </c>
    </row>
    <row r="39" spans="1:4" ht="87.75" customHeight="1">
      <c r="A39" s="28" t="s">
        <v>45</v>
      </c>
      <c r="B39" s="20" t="s">
        <v>59</v>
      </c>
      <c r="C39" s="21" t="s">
        <v>121</v>
      </c>
      <c r="D39" s="29">
        <v>1065</v>
      </c>
    </row>
    <row r="40" spans="1:4" ht="27" customHeight="1">
      <c r="A40" s="19" t="s">
        <v>5</v>
      </c>
      <c r="B40" s="20" t="s">
        <v>11</v>
      </c>
      <c r="C40" s="21" t="s">
        <v>2</v>
      </c>
      <c r="D40" s="22">
        <f>D41</f>
        <v>2339.3999999999996</v>
      </c>
    </row>
    <row r="41" spans="1:4" ht="39.75" customHeight="1">
      <c r="A41" s="66" t="s">
        <v>5</v>
      </c>
      <c r="B41" s="67" t="s">
        <v>126</v>
      </c>
      <c r="C41" s="68" t="s">
        <v>127</v>
      </c>
      <c r="D41" s="63">
        <f>D42+D43+D44+D45+D46</f>
        <v>2339.3999999999996</v>
      </c>
    </row>
    <row r="42" spans="1:4" ht="78.75" customHeight="1">
      <c r="A42" s="67">
        <v>806</v>
      </c>
      <c r="B42" s="67" t="s">
        <v>128</v>
      </c>
      <c r="C42" s="68" t="s">
        <v>129</v>
      </c>
      <c r="D42" s="63">
        <v>1968.7</v>
      </c>
    </row>
    <row r="43" spans="1:4" ht="75.75" customHeight="1">
      <c r="A43" s="67">
        <v>807</v>
      </c>
      <c r="B43" s="67" t="s">
        <v>128</v>
      </c>
      <c r="C43" s="68" t="s">
        <v>129</v>
      </c>
      <c r="D43" s="63">
        <v>250</v>
      </c>
    </row>
    <row r="44" spans="1:4" ht="76.5" customHeight="1">
      <c r="A44" s="67">
        <v>824</v>
      </c>
      <c r="B44" s="67" t="s">
        <v>128</v>
      </c>
      <c r="C44" s="68" t="s">
        <v>129</v>
      </c>
      <c r="D44" s="63">
        <v>35.6</v>
      </c>
    </row>
    <row r="45" spans="1:4" ht="73.5" customHeight="1">
      <c r="A45" s="62" t="s">
        <v>95</v>
      </c>
      <c r="B45" s="67" t="s">
        <v>128</v>
      </c>
      <c r="C45" s="68" t="s">
        <v>129</v>
      </c>
      <c r="D45" s="63">
        <v>21.6</v>
      </c>
    </row>
    <row r="46" spans="1:4" ht="76.5" customHeight="1">
      <c r="A46" s="61" t="s">
        <v>32</v>
      </c>
      <c r="B46" s="67" t="s">
        <v>128</v>
      </c>
      <c r="C46" s="68" t="s">
        <v>129</v>
      </c>
      <c r="D46" s="64">
        <v>63.5</v>
      </c>
    </row>
    <row r="47" spans="1:4" s="4" customFormat="1" ht="12.75" customHeight="1">
      <c r="A47" s="33" t="s">
        <v>5</v>
      </c>
      <c r="B47" s="65" t="s">
        <v>44</v>
      </c>
      <c r="C47" s="31" t="s">
        <v>19</v>
      </c>
      <c r="D47" s="29">
        <f>D50</f>
        <v>17.6</v>
      </c>
    </row>
    <row r="48" spans="1:4" s="4" customFormat="1" ht="14.25" customHeight="1">
      <c r="A48" s="19" t="s">
        <v>20</v>
      </c>
      <c r="B48" s="32" t="s">
        <v>21</v>
      </c>
      <c r="C48" s="21" t="s">
        <v>28</v>
      </c>
      <c r="D48" s="27">
        <v>0</v>
      </c>
    </row>
    <row r="49" spans="1:4" s="4" customFormat="1" ht="36.75" customHeight="1">
      <c r="A49" s="19" t="s">
        <v>22</v>
      </c>
      <c r="B49" s="32" t="s">
        <v>23</v>
      </c>
      <c r="C49" s="21" t="s">
        <v>76</v>
      </c>
      <c r="D49" s="27">
        <v>0</v>
      </c>
    </row>
    <row r="50" spans="1:4" s="4" customFormat="1" ht="14.25" customHeight="1">
      <c r="A50" s="19" t="s">
        <v>5</v>
      </c>
      <c r="B50" s="32" t="s">
        <v>24</v>
      </c>
      <c r="C50" s="21" t="s">
        <v>25</v>
      </c>
      <c r="D50" s="29">
        <f>D51</f>
        <v>17.6</v>
      </c>
    </row>
    <row r="51" spans="1:4" s="4" customFormat="1" ht="39" customHeight="1">
      <c r="A51" s="19" t="s">
        <v>22</v>
      </c>
      <c r="B51" s="32" t="s">
        <v>26</v>
      </c>
      <c r="C51" s="21" t="s">
        <v>75</v>
      </c>
      <c r="D51" s="29">
        <v>17.6</v>
      </c>
    </row>
    <row r="52" spans="1:4" ht="15" customHeight="1">
      <c r="A52" s="15" t="s">
        <v>5</v>
      </c>
      <c r="B52" s="55" t="s">
        <v>13</v>
      </c>
      <c r="C52" s="14" t="s">
        <v>3</v>
      </c>
      <c r="D52" s="54">
        <f>D53</f>
        <v>9853.1</v>
      </c>
    </row>
    <row r="53" spans="1:4" ht="36.75" customHeight="1">
      <c r="A53" s="33" t="s">
        <v>5</v>
      </c>
      <c r="B53" s="30" t="s">
        <v>14</v>
      </c>
      <c r="C53" s="31" t="s">
        <v>18</v>
      </c>
      <c r="D53" s="50">
        <f>D54+D60+D65+D61</f>
        <v>9853.1</v>
      </c>
    </row>
    <row r="54" spans="1:4" s="2" customFormat="1" ht="24" customHeight="1">
      <c r="A54" s="19" t="s">
        <v>5</v>
      </c>
      <c r="B54" s="20" t="s">
        <v>97</v>
      </c>
      <c r="C54" s="39" t="s">
        <v>92</v>
      </c>
      <c r="D54" s="60">
        <f>D55+D58</f>
        <v>0</v>
      </c>
    </row>
    <row r="55" spans="1:4" ht="23.25" customHeight="1">
      <c r="A55" s="28" t="s">
        <v>5</v>
      </c>
      <c r="B55" s="20" t="s">
        <v>98</v>
      </c>
      <c r="C55" s="34" t="s">
        <v>35</v>
      </c>
      <c r="D55" s="59">
        <f>D56</f>
        <v>0</v>
      </c>
    </row>
    <row r="56" spans="1:4" ht="49.5" customHeight="1">
      <c r="A56" s="28" t="s">
        <v>22</v>
      </c>
      <c r="B56" s="20" t="s">
        <v>99</v>
      </c>
      <c r="C56" s="34" t="s">
        <v>77</v>
      </c>
      <c r="D56" s="58">
        <v>0</v>
      </c>
    </row>
    <row r="57" spans="1:4" ht="16.5" customHeight="1">
      <c r="A57" s="69">
        <v>1</v>
      </c>
      <c r="B57" s="70"/>
      <c r="C57" s="8">
        <v>2</v>
      </c>
      <c r="D57" s="7">
        <v>3</v>
      </c>
    </row>
    <row r="58" spans="1:4" ht="27" customHeight="1">
      <c r="A58" s="28" t="s">
        <v>5</v>
      </c>
      <c r="B58" s="20" t="s">
        <v>100</v>
      </c>
      <c r="C58" s="35" t="s">
        <v>65</v>
      </c>
      <c r="D58" s="36">
        <f>D59</f>
        <v>0</v>
      </c>
    </row>
    <row r="59" spans="1:4" ht="58.5" customHeight="1">
      <c r="A59" s="28" t="s">
        <v>22</v>
      </c>
      <c r="B59" s="20" t="s">
        <v>101</v>
      </c>
      <c r="C59" s="35" t="s">
        <v>78</v>
      </c>
      <c r="D59" s="36">
        <v>0</v>
      </c>
    </row>
    <row r="60" spans="1:4" ht="36.75" customHeight="1">
      <c r="A60" s="28" t="s">
        <v>5</v>
      </c>
      <c r="B60" s="20" t="s">
        <v>102</v>
      </c>
      <c r="C60" s="35" t="s">
        <v>90</v>
      </c>
      <c r="D60" s="36">
        <v>0</v>
      </c>
    </row>
    <row r="61" spans="1:4" ht="15.75" customHeight="1">
      <c r="A61" s="28" t="s">
        <v>5</v>
      </c>
      <c r="B61" s="20" t="s">
        <v>116</v>
      </c>
      <c r="C61" s="35" t="s">
        <v>117</v>
      </c>
      <c r="D61" s="36">
        <f>D62</f>
        <v>0</v>
      </c>
    </row>
    <row r="62" spans="1:4" ht="36" customHeight="1">
      <c r="A62" s="28" t="s">
        <v>22</v>
      </c>
      <c r="B62" s="20" t="s">
        <v>118</v>
      </c>
      <c r="C62" s="35" t="s">
        <v>119</v>
      </c>
      <c r="D62" s="36"/>
    </row>
    <row r="63" spans="1:4" ht="16.5" customHeight="1">
      <c r="A63" s="28" t="s">
        <v>5</v>
      </c>
      <c r="B63" s="20" t="s">
        <v>103</v>
      </c>
      <c r="C63" s="35" t="s">
        <v>37</v>
      </c>
      <c r="D63" s="36">
        <v>0</v>
      </c>
    </row>
    <row r="64" spans="1:4" ht="49.5" customHeight="1">
      <c r="A64" s="28" t="s">
        <v>22</v>
      </c>
      <c r="B64" s="20" t="s">
        <v>104</v>
      </c>
      <c r="C64" s="35" t="s">
        <v>79</v>
      </c>
      <c r="D64" s="36">
        <v>0</v>
      </c>
    </row>
    <row r="65" spans="1:4" ht="29.25" customHeight="1">
      <c r="A65" s="37" t="s">
        <v>5</v>
      </c>
      <c r="B65" s="38" t="s">
        <v>96</v>
      </c>
      <c r="C65" s="39" t="s">
        <v>93</v>
      </c>
      <c r="D65" s="51">
        <f>D66+D70</f>
        <v>9853.1</v>
      </c>
    </row>
    <row r="66" spans="1:4" ht="39.75" customHeight="1">
      <c r="A66" s="40" t="s">
        <v>5</v>
      </c>
      <c r="B66" s="41" t="s">
        <v>105</v>
      </c>
      <c r="C66" s="57" t="s">
        <v>36</v>
      </c>
      <c r="D66" s="52">
        <f>D67</f>
        <v>1901.2</v>
      </c>
    </row>
    <row r="67" spans="1:4" ht="63" customHeight="1">
      <c r="A67" s="37" t="s">
        <v>22</v>
      </c>
      <c r="B67" s="38" t="s">
        <v>106</v>
      </c>
      <c r="C67" s="56" t="s">
        <v>111</v>
      </c>
      <c r="D67" s="53">
        <f>D68+D69</f>
        <v>1901.2</v>
      </c>
    </row>
    <row r="68" spans="1:4" ht="77.25" customHeight="1">
      <c r="A68" s="37" t="s">
        <v>38</v>
      </c>
      <c r="B68" s="38" t="s">
        <v>112</v>
      </c>
      <c r="C68" s="43" t="s">
        <v>39</v>
      </c>
      <c r="D68" s="24">
        <v>1893.7</v>
      </c>
    </row>
    <row r="69" spans="1:4" ht="114.75" customHeight="1">
      <c r="A69" s="37" t="s">
        <v>38</v>
      </c>
      <c r="B69" s="20" t="s">
        <v>113</v>
      </c>
      <c r="C69" s="43" t="s">
        <v>40</v>
      </c>
      <c r="D69" s="24">
        <v>7.5</v>
      </c>
    </row>
    <row r="70" spans="1:4" ht="50.25" customHeight="1">
      <c r="A70" s="37" t="s">
        <v>5</v>
      </c>
      <c r="B70" s="38" t="s">
        <v>109</v>
      </c>
      <c r="C70" s="57" t="s">
        <v>107</v>
      </c>
      <c r="D70" s="53">
        <f>D71</f>
        <v>7951.9</v>
      </c>
    </row>
    <row r="71" spans="1:4" ht="75" customHeight="1">
      <c r="A71" s="37" t="s">
        <v>22</v>
      </c>
      <c r="B71" s="38" t="s">
        <v>110</v>
      </c>
      <c r="C71" s="57" t="s">
        <v>108</v>
      </c>
      <c r="D71" s="53">
        <f>D72+D73</f>
        <v>7951.9</v>
      </c>
    </row>
    <row r="72" spans="1:4" ht="51" customHeight="1">
      <c r="A72" s="37" t="s">
        <v>22</v>
      </c>
      <c r="B72" s="38" t="s">
        <v>114</v>
      </c>
      <c r="C72" s="43" t="s">
        <v>41</v>
      </c>
      <c r="D72" s="53">
        <v>5098.2</v>
      </c>
    </row>
    <row r="73" spans="1:4" ht="51.75" customHeight="1">
      <c r="A73" s="37" t="s">
        <v>22</v>
      </c>
      <c r="B73" s="38" t="s">
        <v>115</v>
      </c>
      <c r="C73" s="43" t="s">
        <v>43</v>
      </c>
      <c r="D73" s="24">
        <v>2853.7</v>
      </c>
    </row>
    <row r="74" spans="1:4" ht="16.5" customHeight="1">
      <c r="A74" s="69">
        <v>1</v>
      </c>
      <c r="B74" s="70"/>
      <c r="C74" s="8">
        <v>2</v>
      </c>
      <c r="D74" s="7">
        <v>3</v>
      </c>
    </row>
    <row r="75" spans="1:4" ht="87.75" customHeight="1">
      <c r="A75" s="37" t="s">
        <v>5</v>
      </c>
      <c r="B75" s="38" t="s">
        <v>122</v>
      </c>
      <c r="C75" s="43" t="s">
        <v>42</v>
      </c>
      <c r="D75" s="48">
        <v>0</v>
      </c>
    </row>
    <row r="76" spans="1:4" ht="141" customHeight="1">
      <c r="A76" s="40" t="s">
        <v>22</v>
      </c>
      <c r="B76" s="41" t="s">
        <v>123</v>
      </c>
      <c r="C76" s="42" t="s">
        <v>80</v>
      </c>
      <c r="D76" s="44">
        <v>0</v>
      </c>
    </row>
    <row r="77" spans="1:4" s="2" customFormat="1" ht="12.75" customHeight="1">
      <c r="A77" s="17"/>
      <c r="B77" s="10"/>
      <c r="C77" s="16" t="s">
        <v>0</v>
      </c>
      <c r="D77" s="18">
        <f>SUM(D5+D52)</f>
        <v>132717.3</v>
      </c>
    </row>
  </sheetData>
  <sheetProtection/>
  <mergeCells count="13">
    <mergeCell ref="C34:C37"/>
    <mergeCell ref="A57:B57"/>
    <mergeCell ref="A38:B38"/>
    <mergeCell ref="A74:B74"/>
    <mergeCell ref="E34:AC35"/>
    <mergeCell ref="A1:D1"/>
    <mergeCell ref="A3:B3"/>
    <mergeCell ref="A4:B4"/>
    <mergeCell ref="A2:D2"/>
    <mergeCell ref="D34:D37"/>
    <mergeCell ref="A34:A37"/>
    <mergeCell ref="B34:B37"/>
    <mergeCell ref="A23:B23"/>
  </mergeCells>
  <printOptions/>
  <pageMargins left="0.7874015748031497" right="0.31496062992125984" top="0.1968503937007874" bottom="0.3937007874015748" header="0.5118110236220472" footer="0.1968503937007874"/>
  <pageSetup horizontalDpi="360" verticalDpi="360" orientation="portrait" paperSize="9" r:id="rId1"/>
  <headerFooter alignWithMargins="0">
    <oddFooter>&amp;C&amp;8Страница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2019-12-10T09:02:17Z</cp:lastPrinted>
  <dcterms:created xsi:type="dcterms:W3CDTF">2000-01-20T09:10:20Z</dcterms:created>
  <dcterms:modified xsi:type="dcterms:W3CDTF">2019-12-18T09:42:28Z</dcterms:modified>
  <cp:category/>
  <cp:version/>
  <cp:contentType/>
  <cp:contentStatus/>
</cp:coreProperties>
</file>